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ВАЖНО\ВАЖНО\2020\Для сайта\"/>
    </mc:Choice>
  </mc:AlternateContent>
  <bookViews>
    <workbookView xWindow="0" yWindow="0" windowWidth="28800" windowHeight="12300"/>
  </bookViews>
  <sheets>
    <sheet name="для сайта" sheetId="1" r:id="rId1"/>
  </sheets>
  <externalReferences>
    <externalReference r:id="rId2"/>
  </externalReferences>
  <definedNames>
    <definedName name="ReportObject1_4">[1]почасовки!#REF!</definedName>
    <definedName name="ReportObject2_0">#REF!</definedName>
    <definedName name="ReportObject2_1">#REF!</definedName>
    <definedName name="ReportObject2_2">#REF!</definedName>
    <definedName name="ReportObject2_3">#REF!</definedName>
    <definedName name="ReportObject2_4">#REF!</definedName>
    <definedName name="ReportObject2_5">#REF!</definedName>
    <definedName name="ReportObject2_6">#REF!</definedName>
    <definedName name="ReportObject2_7">#REF!</definedName>
    <definedName name="ReportObject2_8">#REF!</definedName>
    <definedName name="ReportObject3_0">#REF!</definedName>
    <definedName name="ReportObject3_1">#REF!</definedName>
    <definedName name="ReportObject3_2">#REF!</definedName>
    <definedName name="ReportObject3_3">#REF!</definedName>
    <definedName name="ReportObject3_4">#REF!</definedName>
    <definedName name="ReportObject3_5">#REF!</definedName>
    <definedName name="ReportObject3_6">#REF!</definedName>
    <definedName name="ReportObject3_7">#REF!</definedName>
    <definedName name="ReportObject3_8">#REF!</definedName>
    <definedName name="ДолжРук">#REF!</definedName>
    <definedName name="_xlnm.Print_Area" localSheetId="0">'для сайта'!#REF!</definedName>
    <definedName name="Ответственный">#REF!</definedName>
    <definedName name="ФИОПотребитель">#REF!</definedName>
    <definedName name="ФИОРУК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8" i="1" l="1"/>
  <c r="G67" i="1"/>
  <c r="G64" i="1"/>
  <c r="G63" i="1"/>
  <c r="G60" i="1"/>
  <c r="G59" i="1"/>
  <c r="G58" i="1"/>
  <c r="G57" i="1"/>
  <c r="G56" i="1"/>
  <c r="G55" i="1"/>
  <c r="G54" i="1"/>
  <c r="G53" i="1"/>
  <c r="G52" i="1"/>
  <c r="G51" i="1"/>
  <c r="F49" i="1"/>
  <c r="E49" i="1"/>
  <c r="D49" i="1"/>
  <c r="C49" i="1"/>
  <c r="F48" i="1"/>
  <c r="E48" i="1"/>
  <c r="D48" i="1"/>
  <c r="C48" i="1"/>
  <c r="G45" i="1"/>
  <c r="G44" i="1"/>
  <c r="G41" i="1"/>
  <c r="G40" i="1"/>
  <c r="G37" i="1"/>
  <c r="G36" i="1"/>
  <c r="G33" i="1"/>
  <c r="G32" i="1"/>
  <c r="G31" i="1"/>
  <c r="G30" i="1"/>
  <c r="F28" i="1"/>
  <c r="E28" i="1"/>
  <c r="D28" i="1"/>
  <c r="C28" i="1"/>
  <c r="F27" i="1"/>
  <c r="E27" i="1"/>
  <c r="D27" i="1"/>
  <c r="C27" i="1"/>
  <c r="G24" i="1"/>
  <c r="G23" i="1"/>
  <c r="G22" i="1"/>
  <c r="G21" i="1"/>
  <c r="F19" i="1"/>
  <c r="F6" i="1" s="1"/>
  <c r="E19" i="1"/>
  <c r="D19" i="1"/>
  <c r="D6" i="1" s="1"/>
  <c r="C19" i="1"/>
  <c r="F18" i="1"/>
  <c r="E18" i="1"/>
  <c r="E5" i="1" s="1"/>
  <c r="D18" i="1"/>
  <c r="C18" i="1"/>
  <c r="G15" i="1"/>
  <c r="G14" i="1"/>
  <c r="G13" i="1"/>
  <c r="G12" i="1"/>
  <c r="C10" i="1"/>
  <c r="G10" i="1" s="1"/>
  <c r="C9" i="1"/>
  <c r="G9" i="1" s="1"/>
  <c r="G19" i="1" l="1"/>
  <c r="G28" i="1"/>
  <c r="G49" i="1"/>
  <c r="E6" i="1"/>
  <c r="D5" i="1"/>
  <c r="G48" i="1"/>
  <c r="G18" i="1"/>
  <c r="G27" i="1"/>
  <c r="C5" i="1"/>
  <c r="G5" i="1" s="1"/>
  <c r="C6" i="1"/>
  <c r="F5" i="1"/>
  <c r="G6" i="1" l="1"/>
</calcChain>
</file>

<file path=xl/sharedStrings.xml><?xml version="1.0" encoding="utf-8"?>
<sst xmlns="http://schemas.openxmlformats.org/spreadsheetml/2006/main" count="85" uniqueCount="42">
  <si>
    <t>Декабрь</t>
  </si>
  <si>
    <t>Наименование показателей, согласно подпункта (г) пункта 45 ПП РФ от 21.01. 2004 №24</t>
  </si>
  <si>
    <t>Уровень напряжения</t>
  </si>
  <si>
    <t>ВН</t>
  </si>
  <si>
    <t>СН1</t>
  </si>
  <si>
    <t>СН2</t>
  </si>
  <si>
    <t>НН</t>
  </si>
  <si>
    <t>ИТОГО ООО "КЭС"</t>
  </si>
  <si>
    <t>Параметр</t>
  </si>
  <si>
    <t>Итого фактический полезный отпуск</t>
  </si>
  <si>
    <t>Объем, кВтч</t>
  </si>
  <si>
    <t>Мощность, МВт</t>
  </si>
  <si>
    <t>В том числе по сетевым организациям Российской Федерации:</t>
  </si>
  <si>
    <t>ИТОГО   ПАО "ФСК ЕЭС"</t>
  </si>
  <si>
    <t>В том числе:</t>
  </si>
  <si>
    <t>МЭС Юга</t>
  </si>
  <si>
    <t>МЭС Центра</t>
  </si>
  <si>
    <t>В том числе по сетевым организациям Краснодарского края и Республики Адыгея:</t>
  </si>
  <si>
    <t>ИТОГО Краснодарский край и Республика Адыгея</t>
  </si>
  <si>
    <t>ПАО "Кубаньэнерго"</t>
  </si>
  <si>
    <t>АО "НЭСК-электросети"</t>
  </si>
  <si>
    <t>В том числе по сетевым организациям Ростовской области:</t>
  </si>
  <si>
    <t>ИТОГО Ростовская область:</t>
  </si>
  <si>
    <t>ПАО "МРСК Юга"-"Ростовэнерго"</t>
  </si>
  <si>
    <t>АО "ДОНЭНЕРГО"</t>
  </si>
  <si>
    <t>В том числе по сетевым организациям Свердловской области:</t>
  </si>
  <si>
    <t>ПАО "МРСК Урала"-"Свердловэнерго"</t>
  </si>
  <si>
    <t>В том числе по сетевым организациям Челябинской области:</t>
  </si>
  <si>
    <t>ПАО "МРСК Урала"-"Челябэнерго"</t>
  </si>
  <si>
    <t>В том числе по сетевым организациям Московской области:</t>
  </si>
  <si>
    <t>ПАО "МОЭСК"</t>
  </si>
  <si>
    <t>В том числе по сетевым организациям Ставропольского края:</t>
  </si>
  <si>
    <t>ИТОГО Ставропольский край</t>
  </si>
  <si>
    <t>ПАО "МРСК Северного Кавказа"-"Ставропольэнерго"</t>
  </si>
  <si>
    <t>АО «Георгиевские городские электрические сети»</t>
  </si>
  <si>
    <t>АО «Горэлектросеть»</t>
  </si>
  <si>
    <t>ООО «КЭУК» филиал
«Железноводские
электрические сети»</t>
  </si>
  <si>
    <t>АО "Ессентукская сетевая компания"</t>
  </si>
  <si>
    <t>В том числе по сетевым организациям Омской области:</t>
  </si>
  <si>
    <t>ПАО "МРСК Сибири"-"Омскэнерго"</t>
  </si>
  <si>
    <t>В том числе по сетевым организациям Астраханской области:</t>
  </si>
  <si>
    <t>ПАО "Россети Юг"-"Астраханьэнерго"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</si>
</sst>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0"/>
    <numFmt numFmtId="165" formatCode="#,##0.0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9"/>
      <color rgb="FFFF0000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i/>
      <sz val="9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1" xfId="0" applyFont="1" applyBorder="1"/>
    <xf numFmtId="0" fontId="1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3" fontId="4" fillId="0" borderId="1" xfId="0" applyNumberFormat="1" applyFont="1" applyBorder="1" applyAlignment="1">
      <alignment horizontal="right" vertical="center"/>
    </xf>
    <xf numFmtId="3" fontId="1" fillId="0" borderId="0" xfId="0" applyNumberFormat="1" applyFont="1"/>
    <xf numFmtId="164" fontId="4" fillId="0" borderId="1" xfId="0" applyNumberFormat="1" applyFont="1" applyBorder="1" applyAlignment="1">
      <alignment horizontal="right" vertical="center"/>
    </xf>
    <xf numFmtId="0" fontId="4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/>
    </xf>
    <xf numFmtId="164" fontId="4" fillId="0" borderId="0" xfId="0" applyNumberFormat="1" applyFont="1" applyBorder="1" applyAlignment="1">
      <alignment horizontal="right" vertical="center"/>
    </xf>
    <xf numFmtId="0" fontId="7" fillId="0" borderId="1" xfId="0" applyFont="1" applyBorder="1"/>
    <xf numFmtId="3" fontId="8" fillId="0" borderId="1" xfId="0" applyNumberFormat="1" applyFont="1" applyBorder="1" applyAlignment="1">
      <alignment horizontal="right" vertical="center"/>
    </xf>
    <xf numFmtId="3" fontId="8" fillId="0" borderId="1" xfId="0" applyNumberFormat="1" applyFont="1" applyBorder="1"/>
    <xf numFmtId="164" fontId="8" fillId="0" borderId="1" xfId="0" applyNumberFormat="1" applyFont="1" applyBorder="1" applyAlignment="1">
      <alignment horizontal="right" vertical="center"/>
    </xf>
    <xf numFmtId="0" fontId="9" fillId="0" borderId="1" xfId="0" applyFont="1" applyBorder="1"/>
    <xf numFmtId="3" fontId="1" fillId="0" borderId="1" xfId="0" applyNumberFormat="1" applyFont="1" applyBorder="1" applyAlignment="1">
      <alignment horizontal="right" vertical="center"/>
    </xf>
    <xf numFmtId="3" fontId="1" fillId="0" borderId="1" xfId="0" applyNumberFormat="1" applyFont="1" applyBorder="1"/>
    <xf numFmtId="164" fontId="1" fillId="0" borderId="1" xfId="0" applyNumberFormat="1" applyFont="1" applyBorder="1" applyAlignment="1">
      <alignment horizontal="right" vertical="center"/>
    </xf>
    <xf numFmtId="165" fontId="1" fillId="0" borderId="1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es.local\&#1052;&#1072;&#1075;&#1085;&#1080;&#1090;&#1069;&#1085;&#1077;&#1088;&#1075;&#1086;\&#1088;&#1072;&#1089;&#1095;&#1077;&#1090;&#1099;\2019\05\&#1056;&#1086;&#1089;&#1090;&#1086;&#1074;\&#1056;&#1072;&#1073;&#1086;&#1095;&#1077;&#1077;%20%2005%202019&#1075;.&#1056;&#1086;&#1089;&#1090;&#1086;&#107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АЙ"/>
      <sheetName val="Донэнерго"/>
      <sheetName val="энергоснабж"/>
      <sheetName val="КП "/>
      <sheetName val="почасовки"/>
      <sheetName val="почасовки КЭС"/>
      <sheetName val="миллеровск"/>
      <sheetName val="расчет алмаз"/>
      <sheetName val="рц шахты"/>
      <sheetName val="ИВАШИН"/>
      <sheetName val="АРОЯН АКТ"/>
      <sheetName val="АРОЯН"/>
      <sheetName val="РАСЧЕТ КЭС"/>
      <sheetName val="Лист4"/>
      <sheetName val="Лист5"/>
    </sheetNames>
    <sheetDataSet>
      <sheetData sheetId="0"/>
      <sheetData sheetId="1">
        <row r="24">
          <cell r="D24" t="str">
            <v>26099720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87"/>
  <sheetViews>
    <sheetView tabSelected="1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K25" sqref="K25"/>
    </sheetView>
  </sheetViews>
  <sheetFormatPr defaultColWidth="9.140625" defaultRowHeight="15" x14ac:dyDescent="0.25"/>
  <cols>
    <col min="1" max="1" width="22.5703125" style="2" customWidth="1"/>
    <col min="2" max="2" width="15.42578125" style="2" customWidth="1"/>
    <col min="3" max="7" width="13" style="2" customWidth="1"/>
    <col min="8" max="16384" width="9.140625" style="2"/>
  </cols>
  <sheetData>
    <row r="2" spans="1:7" x14ac:dyDescent="0.25">
      <c r="A2" s="1"/>
      <c r="B2" s="1"/>
      <c r="C2" s="36" t="s">
        <v>0</v>
      </c>
      <c r="D2" s="36"/>
      <c r="E2" s="36"/>
      <c r="F2" s="36"/>
      <c r="G2" s="36"/>
    </row>
    <row r="3" spans="1:7" ht="47.25" customHeight="1" x14ac:dyDescent="0.25">
      <c r="A3" s="37" t="s">
        <v>1</v>
      </c>
      <c r="B3" s="3" t="s">
        <v>2</v>
      </c>
      <c r="C3" s="33" t="s">
        <v>3</v>
      </c>
      <c r="D3" s="33" t="s">
        <v>4</v>
      </c>
      <c r="E3" s="33" t="s">
        <v>5</v>
      </c>
      <c r="F3" s="33" t="s">
        <v>6</v>
      </c>
      <c r="G3" s="34" t="s">
        <v>7</v>
      </c>
    </row>
    <row r="4" spans="1:7" x14ac:dyDescent="0.25">
      <c r="A4" s="38"/>
      <c r="B4" s="4" t="s">
        <v>8</v>
      </c>
      <c r="C4" s="33"/>
      <c r="D4" s="33"/>
      <c r="E4" s="33"/>
      <c r="F4" s="33"/>
      <c r="G4" s="34"/>
    </row>
    <row r="5" spans="1:7" x14ac:dyDescent="0.25">
      <c r="A5" s="35" t="s">
        <v>9</v>
      </c>
      <c r="B5" s="5" t="s">
        <v>10</v>
      </c>
      <c r="C5" s="6">
        <f>C18+C27+C36+C40+C44+C48+C63+C9+C67</f>
        <v>190746363</v>
      </c>
      <c r="D5" s="6">
        <f t="shared" ref="D5:F6" si="0">D18+D27+D36+D40+D44+D48+D63+D9+D67</f>
        <v>4070264</v>
      </c>
      <c r="E5" s="6">
        <f t="shared" si="0"/>
        <v>56962035</v>
      </c>
      <c r="F5" s="6">
        <f t="shared" si="0"/>
        <v>7717781</v>
      </c>
      <c r="G5" s="6">
        <f>SUM(C5:F5)</f>
        <v>259496443</v>
      </c>
    </row>
    <row r="6" spans="1:7" x14ac:dyDescent="0.25">
      <c r="A6" s="35"/>
      <c r="B6" s="5" t="s">
        <v>11</v>
      </c>
      <c r="C6" s="8">
        <f>C19+C28+C37+C41+C45+C49+C64+C10+C68</f>
        <v>152.20994300000001</v>
      </c>
      <c r="D6" s="8">
        <f t="shared" si="0"/>
        <v>4.5974349999999999</v>
      </c>
      <c r="E6" s="8">
        <f t="shared" si="0"/>
        <v>75.291179</v>
      </c>
      <c r="F6" s="8">
        <f t="shared" si="0"/>
        <v>2.7168100000000002</v>
      </c>
      <c r="G6" s="8">
        <f>SUM(C6:F6)</f>
        <v>234.81536700000001</v>
      </c>
    </row>
    <row r="7" spans="1:7" x14ac:dyDescent="0.25">
      <c r="A7" s="9"/>
      <c r="B7" s="10"/>
      <c r="C7" s="11"/>
      <c r="D7" s="11"/>
      <c r="E7" s="11"/>
      <c r="F7" s="11"/>
      <c r="G7" s="11"/>
    </row>
    <row r="8" spans="1:7" x14ac:dyDescent="0.25">
      <c r="A8" s="21" t="s">
        <v>12</v>
      </c>
      <c r="B8" s="21"/>
    </row>
    <row r="9" spans="1:7" x14ac:dyDescent="0.25">
      <c r="A9" s="22" t="s">
        <v>13</v>
      </c>
      <c r="B9" s="12" t="s">
        <v>10</v>
      </c>
      <c r="C9" s="13">
        <f>C12+C14</f>
        <v>133319193</v>
      </c>
      <c r="D9" s="13">
        <v>0</v>
      </c>
      <c r="E9" s="13">
        <v>0</v>
      </c>
      <c r="F9" s="13">
        <v>0</v>
      </c>
      <c r="G9" s="14">
        <f>SUM(C9:F9)</f>
        <v>133319193</v>
      </c>
    </row>
    <row r="10" spans="1:7" x14ac:dyDescent="0.25">
      <c r="A10" s="22"/>
      <c r="B10" s="12" t="s">
        <v>11</v>
      </c>
      <c r="C10" s="15">
        <f>C13+C15</f>
        <v>144.90600000000001</v>
      </c>
      <c r="D10" s="15">
        <v>0</v>
      </c>
      <c r="E10" s="15">
        <v>0</v>
      </c>
      <c r="F10" s="15">
        <v>0</v>
      </c>
      <c r="G10" s="15">
        <f>SUM(C10:F10)</f>
        <v>144.90600000000001</v>
      </c>
    </row>
    <row r="11" spans="1:7" x14ac:dyDescent="0.25">
      <c r="A11" s="23" t="s">
        <v>14</v>
      </c>
      <c r="B11" s="24"/>
    </row>
    <row r="12" spans="1:7" x14ac:dyDescent="0.25">
      <c r="A12" s="32" t="s">
        <v>15</v>
      </c>
      <c r="B12" s="16" t="s">
        <v>10</v>
      </c>
      <c r="C12" s="17">
        <v>113334538</v>
      </c>
      <c r="D12" s="17"/>
      <c r="E12" s="17"/>
      <c r="F12" s="17"/>
      <c r="G12" s="18">
        <f t="shared" ref="G12:G15" si="1">SUM(C12:F12)</f>
        <v>113334538</v>
      </c>
    </row>
    <row r="13" spans="1:7" x14ac:dyDescent="0.25">
      <c r="A13" s="32"/>
      <c r="B13" s="16" t="s">
        <v>11</v>
      </c>
      <c r="C13" s="19">
        <v>107.779</v>
      </c>
      <c r="D13" s="19"/>
      <c r="E13" s="19"/>
      <c r="F13" s="19"/>
      <c r="G13" s="19">
        <f t="shared" si="1"/>
        <v>107.779</v>
      </c>
    </row>
    <row r="14" spans="1:7" x14ac:dyDescent="0.25">
      <c r="A14" s="27" t="s">
        <v>16</v>
      </c>
      <c r="B14" s="16" t="s">
        <v>10</v>
      </c>
      <c r="C14" s="17">
        <v>19984655</v>
      </c>
      <c r="D14" s="17"/>
      <c r="E14" s="17"/>
      <c r="F14" s="17"/>
      <c r="G14" s="18">
        <f t="shared" si="1"/>
        <v>19984655</v>
      </c>
    </row>
    <row r="15" spans="1:7" x14ac:dyDescent="0.25">
      <c r="A15" s="28"/>
      <c r="B15" s="16" t="s">
        <v>11</v>
      </c>
      <c r="C15" s="19">
        <v>37.127000000000002</v>
      </c>
      <c r="D15" s="19"/>
      <c r="E15" s="19"/>
      <c r="F15" s="19"/>
      <c r="G15" s="19">
        <f t="shared" si="1"/>
        <v>37.127000000000002</v>
      </c>
    </row>
    <row r="16" spans="1:7" x14ac:dyDescent="0.25">
      <c r="A16" s="9"/>
      <c r="B16" s="10"/>
      <c r="C16" s="11"/>
      <c r="D16" s="11"/>
      <c r="E16" s="11"/>
      <c r="F16" s="11"/>
      <c r="G16" s="11"/>
    </row>
    <row r="17" spans="1:7" x14ac:dyDescent="0.25">
      <c r="A17" s="21" t="s">
        <v>17</v>
      </c>
      <c r="B17" s="21"/>
    </row>
    <row r="18" spans="1:7" ht="19.5" customHeight="1" x14ac:dyDescent="0.25">
      <c r="A18" s="22" t="s">
        <v>18</v>
      </c>
      <c r="B18" s="12" t="s">
        <v>10</v>
      </c>
      <c r="C18" s="13">
        <f>C21+C23</f>
        <v>55096416</v>
      </c>
      <c r="D18" s="13">
        <f t="shared" ref="D18:F19" si="2">D21+D23</f>
        <v>3540186</v>
      </c>
      <c r="E18" s="13">
        <f t="shared" si="2"/>
        <v>47065151</v>
      </c>
      <c r="F18" s="13">
        <f t="shared" si="2"/>
        <v>5127737</v>
      </c>
      <c r="G18" s="13">
        <f>SUM(C18:F18)</f>
        <v>110829490</v>
      </c>
    </row>
    <row r="19" spans="1:7" ht="19.5" customHeight="1" x14ac:dyDescent="0.25">
      <c r="A19" s="22"/>
      <c r="B19" s="12" t="s">
        <v>11</v>
      </c>
      <c r="C19" s="15">
        <f>C22+C24</f>
        <v>5.5719430000000001</v>
      </c>
      <c r="D19" s="15">
        <f t="shared" si="2"/>
        <v>3.838435</v>
      </c>
      <c r="E19" s="15">
        <f t="shared" si="2"/>
        <v>72.484178999999997</v>
      </c>
      <c r="F19" s="15">
        <f t="shared" si="2"/>
        <v>2.7168100000000002</v>
      </c>
      <c r="G19" s="15">
        <f>SUM(C19:F19)</f>
        <v>84.611366999999987</v>
      </c>
    </row>
    <row r="20" spans="1:7" x14ac:dyDescent="0.25">
      <c r="A20" s="23" t="s">
        <v>14</v>
      </c>
      <c r="B20" s="24"/>
    </row>
    <row r="21" spans="1:7" x14ac:dyDescent="0.25">
      <c r="A21" s="32" t="s">
        <v>19</v>
      </c>
      <c r="B21" s="16" t="s">
        <v>10</v>
      </c>
      <c r="C21" s="17">
        <v>55096416</v>
      </c>
      <c r="D21" s="17">
        <v>3540186</v>
      </c>
      <c r="E21" s="17">
        <v>44926170</v>
      </c>
      <c r="F21" s="17">
        <v>5127292</v>
      </c>
      <c r="G21" s="18">
        <f t="shared" ref="G21:G24" si="3">SUM(C21:F21)</f>
        <v>108690064</v>
      </c>
    </row>
    <row r="22" spans="1:7" x14ac:dyDescent="0.25">
      <c r="A22" s="32"/>
      <c r="B22" s="16" t="s">
        <v>11</v>
      </c>
      <c r="C22" s="19">
        <v>5.5719430000000001</v>
      </c>
      <c r="D22" s="19">
        <v>3.838435</v>
      </c>
      <c r="E22" s="19">
        <v>71.879969000000003</v>
      </c>
      <c r="F22" s="19">
        <v>2.7168100000000002</v>
      </c>
      <c r="G22" s="19">
        <f t="shared" si="3"/>
        <v>84.007156999999992</v>
      </c>
    </row>
    <row r="23" spans="1:7" x14ac:dyDescent="0.25">
      <c r="A23" s="27" t="s">
        <v>20</v>
      </c>
      <c r="B23" s="16" t="s">
        <v>10</v>
      </c>
      <c r="C23" s="17"/>
      <c r="D23" s="17"/>
      <c r="E23" s="17">
        <v>2138981</v>
      </c>
      <c r="F23" s="17">
        <v>445</v>
      </c>
      <c r="G23" s="18">
        <f t="shared" si="3"/>
        <v>2139426</v>
      </c>
    </row>
    <row r="24" spans="1:7" x14ac:dyDescent="0.25">
      <c r="A24" s="28"/>
      <c r="B24" s="16" t="s">
        <v>11</v>
      </c>
      <c r="C24" s="19"/>
      <c r="D24" s="19"/>
      <c r="E24" s="19">
        <v>0.60421000000000002</v>
      </c>
      <c r="F24" s="19"/>
      <c r="G24" s="19">
        <f t="shared" si="3"/>
        <v>0.60421000000000002</v>
      </c>
    </row>
    <row r="25" spans="1:7" x14ac:dyDescent="0.25">
      <c r="A25" s="29"/>
      <c r="B25" s="30"/>
    </row>
    <row r="26" spans="1:7" x14ac:dyDescent="0.25">
      <c r="A26" s="21" t="s">
        <v>21</v>
      </c>
      <c r="B26" s="21"/>
    </row>
    <row r="27" spans="1:7" x14ac:dyDescent="0.25">
      <c r="A27" s="22" t="s">
        <v>22</v>
      </c>
      <c r="B27" s="12" t="s">
        <v>10</v>
      </c>
      <c r="C27" s="13">
        <f t="shared" ref="C27:F28" si="4">C30+C32</f>
        <v>1574660</v>
      </c>
      <c r="D27" s="13">
        <f t="shared" si="4"/>
        <v>530078</v>
      </c>
      <c r="E27" s="13">
        <f t="shared" si="4"/>
        <v>7338046</v>
      </c>
      <c r="F27" s="13">
        <f t="shared" si="4"/>
        <v>2361364</v>
      </c>
      <c r="G27" s="14">
        <f>SUM(C27:F27)</f>
        <v>11804148</v>
      </c>
    </row>
    <row r="28" spans="1:7" x14ac:dyDescent="0.25">
      <c r="A28" s="22"/>
      <c r="B28" s="12" t="s">
        <v>11</v>
      </c>
      <c r="C28" s="15">
        <f t="shared" si="4"/>
        <v>1.732</v>
      </c>
      <c r="D28" s="15">
        <f t="shared" si="4"/>
        <v>0.75900000000000001</v>
      </c>
      <c r="E28" s="15">
        <f t="shared" si="4"/>
        <v>0</v>
      </c>
      <c r="F28" s="15">
        <f t="shared" si="4"/>
        <v>0</v>
      </c>
      <c r="G28" s="15">
        <f>SUM(C28:F28)</f>
        <v>2.4910000000000001</v>
      </c>
    </row>
    <row r="29" spans="1:7" x14ac:dyDescent="0.25">
      <c r="A29" s="23" t="s">
        <v>14</v>
      </c>
      <c r="B29" s="24"/>
    </row>
    <row r="30" spans="1:7" x14ac:dyDescent="0.25">
      <c r="A30" s="27" t="s">
        <v>23</v>
      </c>
      <c r="B30" s="16" t="s">
        <v>10</v>
      </c>
      <c r="C30" s="17">
        <v>1368260</v>
      </c>
      <c r="D30" s="17">
        <v>530078</v>
      </c>
      <c r="E30" s="17">
        <v>4548635</v>
      </c>
      <c r="F30" s="17">
        <v>678620</v>
      </c>
      <c r="G30" s="18">
        <f>SUM(C30:F30)</f>
        <v>7125593</v>
      </c>
    </row>
    <row r="31" spans="1:7" x14ac:dyDescent="0.25">
      <c r="A31" s="28"/>
      <c r="B31" s="16" t="s">
        <v>11</v>
      </c>
      <c r="C31" s="19">
        <v>1.732</v>
      </c>
      <c r="D31" s="19">
        <v>0.75900000000000001</v>
      </c>
      <c r="E31" s="19"/>
      <c r="F31" s="19"/>
      <c r="G31" s="19">
        <f>SUM(C31:F31)</f>
        <v>2.4910000000000001</v>
      </c>
    </row>
    <row r="32" spans="1:7" x14ac:dyDescent="0.25">
      <c r="A32" s="27" t="s">
        <v>24</v>
      </c>
      <c r="B32" s="16" t="s">
        <v>10</v>
      </c>
      <c r="C32" s="17">
        <v>206400</v>
      </c>
      <c r="D32" s="17"/>
      <c r="E32" s="17">
        <v>2789411</v>
      </c>
      <c r="F32" s="17">
        <v>1682744</v>
      </c>
      <c r="G32" s="18">
        <f>SUM(C32:F32)</f>
        <v>4678555</v>
      </c>
    </row>
    <row r="33" spans="1:7" x14ac:dyDescent="0.25">
      <c r="A33" s="28"/>
      <c r="B33" s="16" t="s">
        <v>11</v>
      </c>
      <c r="C33" s="19"/>
      <c r="D33" s="19"/>
      <c r="E33" s="19"/>
      <c r="F33" s="19"/>
      <c r="G33" s="19">
        <f>SUM(C33:F33)</f>
        <v>0</v>
      </c>
    </row>
    <row r="34" spans="1:7" x14ac:dyDescent="0.25">
      <c r="A34" s="29"/>
      <c r="B34" s="30"/>
    </row>
    <row r="35" spans="1:7" x14ac:dyDescent="0.25">
      <c r="A35" s="31" t="s">
        <v>25</v>
      </c>
      <c r="B35" s="31"/>
    </row>
    <row r="36" spans="1:7" x14ac:dyDescent="0.25">
      <c r="A36" s="22" t="s">
        <v>26</v>
      </c>
      <c r="B36" s="12" t="s">
        <v>10</v>
      </c>
      <c r="C36" s="13">
        <v>0</v>
      </c>
      <c r="D36" s="13">
        <v>0</v>
      </c>
      <c r="E36" s="13">
        <v>1083939</v>
      </c>
      <c r="F36" s="13">
        <v>0</v>
      </c>
      <c r="G36" s="14">
        <f>SUM(C36:F36)</f>
        <v>1083939</v>
      </c>
    </row>
    <row r="37" spans="1:7" x14ac:dyDescent="0.25">
      <c r="A37" s="22"/>
      <c r="B37" s="12" t="s">
        <v>11</v>
      </c>
      <c r="C37" s="15">
        <v>0</v>
      </c>
      <c r="D37" s="15">
        <v>0</v>
      </c>
      <c r="E37" s="15">
        <v>1.696</v>
      </c>
      <c r="F37" s="15">
        <v>0</v>
      </c>
      <c r="G37" s="15">
        <f>SUM(C37:F37)</f>
        <v>1.696</v>
      </c>
    </row>
    <row r="38" spans="1:7" x14ac:dyDescent="0.25">
      <c r="A38" s="29"/>
      <c r="B38" s="30"/>
    </row>
    <row r="39" spans="1:7" x14ac:dyDescent="0.25">
      <c r="A39" s="21" t="s">
        <v>27</v>
      </c>
      <c r="B39" s="21"/>
    </row>
    <row r="40" spans="1:7" x14ac:dyDescent="0.25">
      <c r="A40" s="22" t="s">
        <v>28</v>
      </c>
      <c r="B40" s="12" t="s">
        <v>10</v>
      </c>
      <c r="C40" s="13">
        <v>0</v>
      </c>
      <c r="D40" s="13">
        <v>0</v>
      </c>
      <c r="E40" s="13">
        <v>89225</v>
      </c>
      <c r="F40" s="13">
        <v>0</v>
      </c>
      <c r="G40" s="14">
        <f>SUM(C40:F40)</f>
        <v>89225</v>
      </c>
    </row>
    <row r="41" spans="1:7" x14ac:dyDescent="0.25">
      <c r="A41" s="22"/>
      <c r="B41" s="12" t="s">
        <v>11</v>
      </c>
      <c r="C41" s="15">
        <v>0</v>
      </c>
      <c r="D41" s="15">
        <v>0</v>
      </c>
      <c r="E41" s="15">
        <v>0</v>
      </c>
      <c r="F41" s="15">
        <v>0</v>
      </c>
      <c r="G41" s="15">
        <f>SUM(C41:F41)</f>
        <v>0</v>
      </c>
    </row>
    <row r="42" spans="1:7" x14ac:dyDescent="0.25">
      <c r="C42" s="7"/>
      <c r="D42" s="7"/>
      <c r="E42" s="7"/>
      <c r="F42" s="7"/>
    </row>
    <row r="43" spans="1:7" x14ac:dyDescent="0.25">
      <c r="A43" s="21" t="s">
        <v>29</v>
      </c>
      <c r="B43" s="21"/>
    </row>
    <row r="44" spans="1:7" x14ac:dyDescent="0.25">
      <c r="A44" s="22" t="s">
        <v>30</v>
      </c>
      <c r="B44" s="12" t="s">
        <v>10</v>
      </c>
      <c r="C44" s="13">
        <v>0</v>
      </c>
      <c r="D44" s="13">
        <v>0</v>
      </c>
      <c r="E44" s="13">
        <v>749920</v>
      </c>
      <c r="F44" s="13">
        <v>594</v>
      </c>
      <c r="G44" s="14">
        <f>SUM(C44:F44)</f>
        <v>750514</v>
      </c>
    </row>
    <row r="45" spans="1:7" x14ac:dyDescent="0.25">
      <c r="A45" s="22"/>
      <c r="B45" s="12" t="s">
        <v>11</v>
      </c>
      <c r="C45" s="15">
        <v>0</v>
      </c>
      <c r="D45" s="15">
        <v>0</v>
      </c>
      <c r="E45" s="15">
        <v>1.111</v>
      </c>
      <c r="F45" s="15">
        <v>0</v>
      </c>
      <c r="G45" s="15">
        <f>SUM(C45:F45)</f>
        <v>1.111</v>
      </c>
    </row>
    <row r="46" spans="1:7" x14ac:dyDescent="0.25">
      <c r="C46" s="7"/>
      <c r="D46" s="7"/>
      <c r="E46" s="7"/>
      <c r="F46" s="7"/>
    </row>
    <row r="47" spans="1:7" x14ac:dyDescent="0.25">
      <c r="A47" s="21" t="s">
        <v>31</v>
      </c>
      <c r="B47" s="21"/>
    </row>
    <row r="48" spans="1:7" x14ac:dyDescent="0.25">
      <c r="A48" s="25" t="s">
        <v>32</v>
      </c>
      <c r="B48" s="12" t="s">
        <v>10</v>
      </c>
      <c r="C48" s="13">
        <f>C51+C53+C55+C57+C59</f>
        <v>0</v>
      </c>
      <c r="D48" s="13">
        <f t="shared" ref="D48:F49" si="5">D51+D53+D55+D57+D59</f>
        <v>0</v>
      </c>
      <c r="E48" s="13">
        <f t="shared" si="5"/>
        <v>438517</v>
      </c>
      <c r="F48" s="13">
        <f t="shared" si="5"/>
        <v>215546</v>
      </c>
      <c r="G48" s="14">
        <f>SUM(C48:F48)</f>
        <v>654063</v>
      </c>
    </row>
    <row r="49" spans="1:7" x14ac:dyDescent="0.25">
      <c r="A49" s="26"/>
      <c r="B49" s="12" t="s">
        <v>11</v>
      </c>
      <c r="C49" s="15">
        <f>C52+C54+C56+C58+C60</f>
        <v>0</v>
      </c>
      <c r="D49" s="15">
        <f t="shared" si="5"/>
        <v>0</v>
      </c>
      <c r="E49" s="15">
        <f t="shared" si="5"/>
        <v>0</v>
      </c>
      <c r="F49" s="15">
        <f t="shared" si="5"/>
        <v>0</v>
      </c>
      <c r="G49" s="15">
        <f>SUM(C49:F49)</f>
        <v>0</v>
      </c>
    </row>
    <row r="50" spans="1:7" x14ac:dyDescent="0.25">
      <c r="A50" s="23" t="s">
        <v>14</v>
      </c>
      <c r="B50" s="24"/>
    </row>
    <row r="51" spans="1:7" ht="21.75" customHeight="1" x14ac:dyDescent="0.25">
      <c r="A51" s="25" t="s">
        <v>33</v>
      </c>
      <c r="B51" s="16" t="s">
        <v>10</v>
      </c>
      <c r="C51" s="17"/>
      <c r="D51" s="17"/>
      <c r="E51" s="17">
        <v>156706</v>
      </c>
      <c r="F51" s="17">
        <v>109463</v>
      </c>
      <c r="G51" s="17">
        <f t="shared" ref="G51:G60" si="6">SUM(C51:F51)</f>
        <v>266169</v>
      </c>
    </row>
    <row r="52" spans="1:7" ht="21.75" customHeight="1" x14ac:dyDescent="0.25">
      <c r="A52" s="26"/>
      <c r="B52" s="16" t="s">
        <v>11</v>
      </c>
      <c r="C52" s="19"/>
      <c r="D52" s="19"/>
      <c r="E52" s="19"/>
      <c r="F52" s="19"/>
      <c r="G52" s="19">
        <f t="shared" si="6"/>
        <v>0</v>
      </c>
    </row>
    <row r="53" spans="1:7" ht="21.75" customHeight="1" x14ac:dyDescent="0.25">
      <c r="A53" s="25" t="s">
        <v>34</v>
      </c>
      <c r="B53" s="16" t="s">
        <v>10</v>
      </c>
      <c r="C53" s="17"/>
      <c r="D53" s="17"/>
      <c r="E53" s="17">
        <v>14880</v>
      </c>
      <c r="F53" s="17">
        <v>11761</v>
      </c>
      <c r="G53" s="17">
        <f t="shared" si="6"/>
        <v>26641</v>
      </c>
    </row>
    <row r="54" spans="1:7" ht="21.75" customHeight="1" x14ac:dyDescent="0.25">
      <c r="A54" s="26"/>
      <c r="B54" s="16" t="s">
        <v>11</v>
      </c>
      <c r="C54" s="20"/>
      <c r="D54" s="19"/>
      <c r="E54" s="19"/>
      <c r="F54" s="19"/>
      <c r="G54" s="19">
        <f t="shared" si="6"/>
        <v>0</v>
      </c>
    </row>
    <row r="55" spans="1:7" x14ac:dyDescent="0.25">
      <c r="A55" s="25" t="s">
        <v>35</v>
      </c>
      <c r="B55" s="16" t="s">
        <v>10</v>
      </c>
      <c r="C55" s="17"/>
      <c r="D55" s="17"/>
      <c r="E55" s="17">
        <v>197072</v>
      </c>
      <c r="F55" s="17">
        <v>92749</v>
      </c>
      <c r="G55" s="17">
        <f t="shared" si="6"/>
        <v>289821</v>
      </c>
    </row>
    <row r="56" spans="1:7" x14ac:dyDescent="0.25">
      <c r="A56" s="26"/>
      <c r="B56" s="16" t="s">
        <v>11</v>
      </c>
      <c r="C56" s="19"/>
      <c r="D56" s="19"/>
      <c r="E56" s="19"/>
      <c r="F56" s="19"/>
      <c r="G56" s="19">
        <f t="shared" si="6"/>
        <v>0</v>
      </c>
    </row>
    <row r="57" spans="1:7" ht="20.25" customHeight="1" x14ac:dyDescent="0.25">
      <c r="A57" s="25" t="s">
        <v>36</v>
      </c>
      <c r="B57" s="16" t="s">
        <v>10</v>
      </c>
      <c r="C57" s="17"/>
      <c r="D57" s="17"/>
      <c r="E57" s="17">
        <v>69859</v>
      </c>
      <c r="F57" s="17">
        <v>1573</v>
      </c>
      <c r="G57" s="17">
        <f t="shared" si="6"/>
        <v>71432</v>
      </c>
    </row>
    <row r="58" spans="1:7" ht="20.25" customHeight="1" x14ac:dyDescent="0.25">
      <c r="A58" s="26"/>
      <c r="B58" s="16" t="s">
        <v>11</v>
      </c>
      <c r="C58" s="19"/>
      <c r="D58" s="19"/>
      <c r="E58" s="19"/>
      <c r="F58" s="19"/>
      <c r="G58" s="19">
        <f t="shared" si="6"/>
        <v>0</v>
      </c>
    </row>
    <row r="59" spans="1:7" ht="20.25" customHeight="1" x14ac:dyDescent="0.25">
      <c r="A59" s="25" t="s">
        <v>37</v>
      </c>
      <c r="B59" s="16" t="s">
        <v>10</v>
      </c>
      <c r="C59" s="17"/>
      <c r="D59" s="17"/>
      <c r="E59" s="17"/>
      <c r="F59" s="17"/>
      <c r="G59" s="17">
        <f t="shared" si="6"/>
        <v>0</v>
      </c>
    </row>
    <row r="60" spans="1:7" ht="20.25" customHeight="1" x14ac:dyDescent="0.25">
      <c r="A60" s="26"/>
      <c r="B60" s="16" t="s">
        <v>11</v>
      </c>
      <c r="C60" s="19"/>
      <c r="D60" s="19"/>
      <c r="E60" s="19"/>
      <c r="F60" s="19"/>
      <c r="G60" s="19">
        <f t="shared" si="6"/>
        <v>0</v>
      </c>
    </row>
    <row r="61" spans="1:7" x14ac:dyDescent="0.25">
      <c r="C61" s="7"/>
      <c r="D61" s="7"/>
      <c r="E61" s="7"/>
      <c r="F61" s="7"/>
    </row>
    <row r="62" spans="1:7" x14ac:dyDescent="0.25">
      <c r="A62" s="21" t="s">
        <v>38</v>
      </c>
      <c r="B62" s="21"/>
    </row>
    <row r="63" spans="1:7" x14ac:dyDescent="0.25">
      <c r="A63" s="22" t="s">
        <v>39</v>
      </c>
      <c r="B63" s="12" t="s">
        <v>10</v>
      </c>
      <c r="C63" s="13">
        <v>756094</v>
      </c>
      <c r="D63" s="13">
        <v>0</v>
      </c>
      <c r="E63" s="13">
        <v>0</v>
      </c>
      <c r="F63" s="13">
        <v>0</v>
      </c>
      <c r="G63" s="14">
        <f>SUM(C63:F63)</f>
        <v>756094</v>
      </c>
    </row>
    <row r="64" spans="1:7" x14ac:dyDescent="0.25">
      <c r="A64" s="22"/>
      <c r="B64" s="12" t="s">
        <v>11</v>
      </c>
      <c r="C64" s="15">
        <v>0</v>
      </c>
      <c r="D64" s="15">
        <v>0</v>
      </c>
      <c r="E64" s="15">
        <v>0</v>
      </c>
      <c r="F64" s="15">
        <v>0</v>
      </c>
      <c r="G64" s="15">
        <f>SUM(C64:F64)</f>
        <v>0</v>
      </c>
    </row>
    <row r="65" spans="1:7" x14ac:dyDescent="0.25">
      <c r="C65" s="7"/>
      <c r="D65" s="7"/>
      <c r="E65" s="7"/>
      <c r="F65" s="7"/>
    </row>
    <row r="66" spans="1:7" x14ac:dyDescent="0.25">
      <c r="A66" s="21" t="s">
        <v>40</v>
      </c>
      <c r="B66" s="21"/>
    </row>
    <row r="67" spans="1:7" x14ac:dyDescent="0.25">
      <c r="A67" s="22" t="s">
        <v>41</v>
      </c>
      <c r="B67" s="12" t="s">
        <v>10</v>
      </c>
      <c r="C67" s="13">
        <v>0</v>
      </c>
      <c r="D67" s="13">
        <v>0</v>
      </c>
      <c r="E67" s="13">
        <v>197237</v>
      </c>
      <c r="F67" s="13">
        <v>12540</v>
      </c>
      <c r="G67" s="14">
        <f>SUM(C67:F67)</f>
        <v>209777</v>
      </c>
    </row>
    <row r="68" spans="1:7" x14ac:dyDescent="0.25">
      <c r="A68" s="22"/>
      <c r="B68" s="12" t="s">
        <v>11</v>
      </c>
      <c r="C68" s="15">
        <v>0</v>
      </c>
      <c r="D68" s="15">
        <v>0</v>
      </c>
      <c r="E68" s="15">
        <v>0</v>
      </c>
      <c r="F68" s="15">
        <v>0</v>
      </c>
      <c r="G68" s="15">
        <f>SUM(C68:F68)</f>
        <v>0</v>
      </c>
    </row>
    <row r="69" spans="1:7" x14ac:dyDescent="0.25">
      <c r="C69" s="7"/>
      <c r="D69" s="7"/>
      <c r="E69" s="7"/>
      <c r="F69" s="7"/>
    </row>
    <row r="70" spans="1:7" x14ac:dyDescent="0.25">
      <c r="C70" s="7"/>
      <c r="D70" s="7"/>
      <c r="E70" s="7"/>
      <c r="F70" s="7"/>
    </row>
    <row r="71" spans="1:7" x14ac:dyDescent="0.25">
      <c r="C71" s="7"/>
      <c r="D71" s="7"/>
      <c r="E71" s="7"/>
      <c r="F71" s="7"/>
    </row>
    <row r="72" spans="1:7" x14ac:dyDescent="0.25">
      <c r="C72" s="7"/>
      <c r="D72" s="7"/>
      <c r="E72" s="7"/>
      <c r="F72" s="7"/>
    </row>
    <row r="73" spans="1:7" x14ac:dyDescent="0.25">
      <c r="C73" s="7"/>
      <c r="D73" s="7"/>
      <c r="E73" s="7"/>
      <c r="F73" s="7"/>
    </row>
    <row r="74" spans="1:7" x14ac:dyDescent="0.25">
      <c r="C74" s="7"/>
      <c r="D74" s="7"/>
      <c r="E74" s="7"/>
      <c r="F74" s="7"/>
    </row>
    <row r="75" spans="1:7" x14ac:dyDescent="0.25">
      <c r="C75" s="7"/>
      <c r="D75" s="7"/>
      <c r="E75" s="7"/>
      <c r="F75" s="7"/>
    </row>
    <row r="76" spans="1:7" x14ac:dyDescent="0.25">
      <c r="C76" s="7"/>
      <c r="D76" s="7"/>
      <c r="E76" s="7"/>
      <c r="F76" s="7"/>
    </row>
    <row r="77" spans="1:7" x14ac:dyDescent="0.25">
      <c r="C77" s="7"/>
      <c r="D77" s="7"/>
      <c r="E77" s="7"/>
      <c r="F77" s="7"/>
    </row>
    <row r="78" spans="1:7" x14ac:dyDescent="0.25">
      <c r="C78" s="7"/>
      <c r="D78" s="7"/>
      <c r="E78" s="7"/>
      <c r="F78" s="7"/>
    </row>
    <row r="79" spans="1:7" x14ac:dyDescent="0.25">
      <c r="C79" s="7"/>
      <c r="D79" s="7"/>
      <c r="E79" s="7"/>
      <c r="F79" s="7"/>
    </row>
    <row r="80" spans="1:7" x14ac:dyDescent="0.25">
      <c r="C80" s="7"/>
      <c r="D80" s="7"/>
      <c r="E80" s="7"/>
      <c r="F80" s="7"/>
    </row>
    <row r="81" spans="3:6" x14ac:dyDescent="0.25">
      <c r="C81" s="7"/>
      <c r="D81" s="7"/>
      <c r="E81" s="7"/>
      <c r="F81" s="7"/>
    </row>
    <row r="82" spans="3:6" x14ac:dyDescent="0.25">
      <c r="C82" s="7"/>
      <c r="D82" s="7"/>
      <c r="E82" s="7"/>
      <c r="F82" s="7"/>
    </row>
    <row r="83" spans="3:6" x14ac:dyDescent="0.25">
      <c r="C83" s="7"/>
      <c r="D83" s="7"/>
      <c r="E83" s="7"/>
      <c r="F83" s="7"/>
    </row>
    <row r="84" spans="3:6" x14ac:dyDescent="0.25">
      <c r="C84" s="7"/>
      <c r="D84" s="7"/>
      <c r="E84" s="7"/>
      <c r="F84" s="7"/>
    </row>
    <row r="85" spans="3:6" x14ac:dyDescent="0.25">
      <c r="C85" s="7"/>
      <c r="D85" s="7"/>
      <c r="E85" s="7"/>
      <c r="F85" s="7"/>
    </row>
    <row r="86" spans="3:6" x14ac:dyDescent="0.25">
      <c r="C86" s="7"/>
      <c r="D86" s="7"/>
      <c r="E86" s="7"/>
      <c r="F86" s="7"/>
    </row>
    <row r="87" spans="3:6" x14ac:dyDescent="0.25">
      <c r="C87" s="7"/>
      <c r="D87" s="7"/>
      <c r="E87" s="7"/>
      <c r="F87" s="7"/>
    </row>
  </sheetData>
  <mergeCells count="44">
    <mergeCell ref="A3:A4"/>
    <mergeCell ref="C2:G2"/>
    <mergeCell ref="A5:A6"/>
    <mergeCell ref="A8:B8"/>
    <mergeCell ref="A9:A10"/>
    <mergeCell ref="D3:D4"/>
    <mergeCell ref="E3:E4"/>
    <mergeCell ref="F3:F4"/>
    <mergeCell ref="G3:G4"/>
    <mergeCell ref="C3:C4"/>
    <mergeCell ref="A21:A22"/>
    <mergeCell ref="A23:A24"/>
    <mergeCell ref="A25:B25"/>
    <mergeCell ref="A26:B26"/>
    <mergeCell ref="A27:A28"/>
    <mergeCell ref="A29:B29"/>
    <mergeCell ref="A11:B11"/>
    <mergeCell ref="A12:A13"/>
    <mergeCell ref="A14:A15"/>
    <mergeCell ref="A17:B17"/>
    <mergeCell ref="A18:A19"/>
    <mergeCell ref="A20:B20"/>
    <mergeCell ref="A39:B39"/>
    <mergeCell ref="A40:A41"/>
    <mergeCell ref="A43:B43"/>
    <mergeCell ref="A44:A45"/>
    <mergeCell ref="A47:B47"/>
    <mergeCell ref="A48:A49"/>
    <mergeCell ref="A30:A31"/>
    <mergeCell ref="A32:A33"/>
    <mergeCell ref="A34:B34"/>
    <mergeCell ref="A35:B35"/>
    <mergeCell ref="A36:A37"/>
    <mergeCell ref="A38:B38"/>
    <mergeCell ref="A62:B62"/>
    <mergeCell ref="A63:A64"/>
    <mergeCell ref="A66:B66"/>
    <mergeCell ref="A67:A68"/>
    <mergeCell ref="A50:B50"/>
    <mergeCell ref="A51:A52"/>
    <mergeCell ref="A53:A54"/>
    <mergeCell ref="A55:A56"/>
    <mergeCell ref="A57:A58"/>
    <mergeCell ref="A59:A60"/>
  </mergeCells>
  <pageMargins left="0.7" right="0.7" top="0.75" bottom="0.75" header="0.3" footer="0.3"/>
  <pageSetup paperSize="9" scale="1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для сайта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Азнауров Евгений Павлович</dc:creator>
  <cp:lastModifiedBy>Азнауров Евгений Павлович</cp:lastModifiedBy>
  <dcterms:created xsi:type="dcterms:W3CDTF">2021-01-19T07:29:41Z</dcterms:created>
  <dcterms:modified xsi:type="dcterms:W3CDTF">2021-01-19T07:31:32Z</dcterms:modified>
</cp:coreProperties>
</file>