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s.local\r\ВАЖНО\ВАЖНО\2020\Для сайта\"/>
    </mc:Choice>
  </mc:AlternateContent>
  <xr:revisionPtr revIDLastSave="0" documentId="13_ncr:1_{ABB0109E-3DB1-4831-BC13-69DBC51ACBD1}" xr6:coauthVersionLast="45" xr6:coauthVersionMax="45" xr10:uidLastSave="{00000000-0000-0000-0000-000000000000}"/>
  <bookViews>
    <workbookView xWindow="-120" yWindow="-120" windowWidth="29040" windowHeight="15990" xr2:uid="{CEE41034-0098-4C83-B398-EB99CCCC87FC}"/>
  </bookViews>
  <sheets>
    <sheet name="февраль" sheetId="1" r:id="rId1"/>
  </sheets>
  <externalReferences>
    <externalReference r:id="rId2"/>
  </externalReferences>
  <definedNames>
    <definedName name="_xlnm.Print_Area" localSheetId="0">февраль!#REF!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G49" i="1" s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E19" i="1"/>
  <c r="D19" i="1"/>
  <c r="C19" i="1"/>
  <c r="C6" i="1" s="1"/>
  <c r="F18" i="1"/>
  <c r="F5" i="1" s="1"/>
  <c r="E18" i="1"/>
  <c r="E5" i="1" s="1"/>
  <c r="D18" i="1"/>
  <c r="C18" i="1"/>
  <c r="C10" i="1"/>
  <c r="G10" i="1" s="1"/>
  <c r="C9" i="1"/>
  <c r="G9" i="1" s="1"/>
  <c r="E6" i="1" l="1"/>
  <c r="G6" i="1" s="1"/>
  <c r="C5" i="1"/>
  <c r="D6" i="1"/>
  <c r="F6" i="1"/>
  <c r="D5" i="1"/>
  <c r="G28" i="1"/>
  <c r="G18" i="1"/>
  <c r="G19" i="1"/>
  <c r="G48" i="1"/>
  <c r="G27" i="1"/>
  <c r="G5" i="1" l="1"/>
</calcChain>
</file>

<file path=xl/sharedStrings.xml><?xml version="1.0" encoding="utf-8"?>
<sst xmlns="http://schemas.openxmlformats.org/spreadsheetml/2006/main" count="81" uniqueCount="40">
  <si>
    <t>Февраль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</si>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</sst>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 ФСК"/>
      <sheetName val="Усл КК"/>
      <sheetName val="Усл РО"/>
      <sheetName val="Усл СвО"/>
      <sheetName val="Усл МО"/>
      <sheetName val="Услуги ЧлбО"/>
      <sheetName val="ГП КК"/>
      <sheetName val="ГП РО"/>
      <sheetName val="ЭСК РО"/>
      <sheetName val="ГП СвО"/>
      <sheetName val="ГП МО"/>
      <sheetName val="ГП ЧлбО"/>
      <sheetName val="ГП Ставр"/>
      <sheetName val="ГП Омск"/>
      <sheetName val="ГП Тула"/>
      <sheetName val="Генерация КК"/>
      <sheetName val="Генерация РО"/>
      <sheetName val="январь"/>
      <sheetName val="февраль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5C9B-60E5-4992-BF16-E9CC83684FF7}">
  <sheetPr>
    <pageSetUpPr fitToPage="1"/>
  </sheetPr>
  <dimension ref="A2:G8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7" sqref="L17"/>
    </sheetView>
  </sheetViews>
  <sheetFormatPr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C18+C27+C9+C36+C40+C44+C48+C63</f>
        <v>109867595</v>
      </c>
      <c r="D5" s="12">
        <f t="shared" ref="D5:F6" si="0">D18+D27+D9+D36+D40+D44+D48+D63</f>
        <v>3095965</v>
      </c>
      <c r="E5" s="12">
        <f t="shared" si="0"/>
        <v>46016681</v>
      </c>
      <c r="F5" s="12">
        <f t="shared" si="0"/>
        <v>4879228</v>
      </c>
      <c r="G5" s="12">
        <f>SUM(C5:F5)</f>
        <v>163859469</v>
      </c>
    </row>
    <row r="6" spans="1:7" x14ac:dyDescent="0.25">
      <c r="A6" s="10"/>
      <c r="B6" s="11" t="s">
        <v>11</v>
      </c>
      <c r="C6" s="14">
        <f>C19+C28+C10+C37+C41+C45+C49+C64</f>
        <v>101.076142697471</v>
      </c>
      <c r="D6" s="14">
        <f t="shared" si="0"/>
        <v>3.8670647232380526</v>
      </c>
      <c r="E6" s="14">
        <f t="shared" si="0"/>
        <v>62.846300880199429</v>
      </c>
      <c r="F6" s="14">
        <f t="shared" si="0"/>
        <v>1.1428951133332221</v>
      </c>
      <c r="G6" s="14">
        <f>SUM(C6:F6)</f>
        <v>168.93240341424172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60709136</v>
      </c>
      <c r="D9" s="21"/>
      <c r="E9" s="21"/>
      <c r="F9" s="21"/>
      <c r="G9" s="22">
        <f>SUM(C9:F9)</f>
        <v>60709136</v>
      </c>
    </row>
    <row r="10" spans="1:7" x14ac:dyDescent="0.25">
      <c r="A10" s="19"/>
      <c r="B10" s="20" t="s">
        <v>11</v>
      </c>
      <c r="C10" s="23">
        <f>C13+C15</f>
        <v>96.400999999999996</v>
      </c>
      <c r="D10" s="23"/>
      <c r="E10" s="23"/>
      <c r="F10" s="23"/>
      <c r="G10" s="23">
        <f>SUM(C10:F10)</f>
        <v>96.400999999999996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60674686</v>
      </c>
      <c r="D12" s="28"/>
      <c r="E12" s="28"/>
      <c r="F12" s="28"/>
      <c r="G12" s="29"/>
    </row>
    <row r="13" spans="1:7" x14ac:dyDescent="0.25">
      <c r="A13" s="26"/>
      <c r="B13" s="27" t="s">
        <v>11</v>
      </c>
      <c r="C13" s="30">
        <v>96.399000000000001</v>
      </c>
      <c r="D13" s="30"/>
      <c r="E13" s="30"/>
      <c r="F13" s="30"/>
      <c r="G13" s="30"/>
    </row>
    <row r="14" spans="1:7" x14ac:dyDescent="0.25">
      <c r="A14" s="31" t="s">
        <v>16</v>
      </c>
      <c r="B14" s="27" t="s">
        <v>10</v>
      </c>
      <c r="C14" s="28">
        <v>34450</v>
      </c>
      <c r="D14" s="28"/>
      <c r="E14" s="28"/>
      <c r="F14" s="28"/>
      <c r="G14" s="29"/>
    </row>
    <row r="15" spans="1:7" x14ac:dyDescent="0.25">
      <c r="A15" s="32"/>
      <c r="B15" s="27" t="s">
        <v>11</v>
      </c>
      <c r="C15" s="30">
        <v>2E-3</v>
      </c>
      <c r="D15" s="30"/>
      <c r="E15" s="30"/>
      <c r="F15" s="30"/>
      <c r="G15" s="30"/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47913014</v>
      </c>
      <c r="D18" s="21">
        <f t="shared" ref="D18:F19" si="1">D21+D23</f>
        <v>2622457</v>
      </c>
      <c r="E18" s="21">
        <f t="shared" si="1"/>
        <v>36452785</v>
      </c>
      <c r="F18" s="21">
        <f t="shared" si="1"/>
        <v>2634828</v>
      </c>
      <c r="G18" s="21">
        <f>SUM(C18:F18)</f>
        <v>89623084</v>
      </c>
    </row>
    <row r="19" spans="1:7" ht="19.5" customHeight="1" x14ac:dyDescent="0.25">
      <c r="A19" s="19"/>
      <c r="B19" s="20" t="s">
        <v>11</v>
      </c>
      <c r="C19" s="23">
        <f>C22+C24</f>
        <v>3.7131426974709978</v>
      </c>
      <c r="D19" s="23">
        <f t="shared" si="1"/>
        <v>3.1510647232380524</v>
      </c>
      <c r="E19" s="23">
        <f t="shared" si="1"/>
        <v>59.848050880199423</v>
      </c>
      <c r="F19" s="23">
        <f t="shared" si="1"/>
        <v>1.1428951133332221</v>
      </c>
      <c r="G19" s="23">
        <f>SUM(C19:F19)</f>
        <v>67.855153414241698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47913014</v>
      </c>
      <c r="D21" s="28">
        <v>2622457</v>
      </c>
      <c r="E21" s="28">
        <v>34224471</v>
      </c>
      <c r="F21" s="28">
        <v>2634113</v>
      </c>
      <c r="G21" s="29">
        <f t="shared" ref="G21:G24" si="2">SUM(C21:F21)</f>
        <v>87394055</v>
      </c>
    </row>
    <row r="22" spans="1:7" x14ac:dyDescent="0.25">
      <c r="A22" s="26"/>
      <c r="B22" s="27" t="s">
        <v>11</v>
      </c>
      <c r="C22" s="30">
        <v>3.7131426974709978</v>
      </c>
      <c r="D22" s="30">
        <v>3.1510647232380524</v>
      </c>
      <c r="E22" s="30">
        <v>59.110110880199422</v>
      </c>
      <c r="F22" s="30">
        <v>1.1428951133332221</v>
      </c>
      <c r="G22" s="30">
        <f t="shared" si="2"/>
        <v>67.117213414241689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2228314</v>
      </c>
      <c r="F23" s="28">
        <v>715</v>
      </c>
      <c r="G23" s="29">
        <f t="shared" si="2"/>
        <v>2229029</v>
      </c>
    </row>
    <row r="24" spans="1:7" x14ac:dyDescent="0.25">
      <c r="A24" s="32"/>
      <c r="B24" s="27" t="s">
        <v>11</v>
      </c>
      <c r="C24" s="30"/>
      <c r="D24" s="30"/>
      <c r="E24" s="30">
        <v>0.73794000000000004</v>
      </c>
      <c r="F24" s="30"/>
      <c r="G24" s="30">
        <f t="shared" si="2"/>
        <v>0.73794000000000004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3">C30+C32</f>
        <v>586794</v>
      </c>
      <c r="D27" s="21">
        <f t="shared" si="3"/>
        <v>473508</v>
      </c>
      <c r="E27" s="21">
        <f t="shared" si="3"/>
        <v>6666778</v>
      </c>
      <c r="F27" s="21">
        <f t="shared" si="3"/>
        <v>1947820</v>
      </c>
      <c r="G27" s="22">
        <f>SUM(C27:F27)</f>
        <v>9674900</v>
      </c>
    </row>
    <row r="28" spans="1:7" x14ac:dyDescent="0.25">
      <c r="A28" s="19"/>
      <c r="B28" s="20" t="s">
        <v>11</v>
      </c>
      <c r="C28" s="23">
        <f t="shared" si="3"/>
        <v>0.96199999999999997</v>
      </c>
      <c r="D28" s="23">
        <f t="shared" si="3"/>
        <v>0.71599999999999997</v>
      </c>
      <c r="E28" s="23">
        <f t="shared" si="3"/>
        <v>0</v>
      </c>
      <c r="F28" s="23">
        <f t="shared" si="3"/>
        <v>0</v>
      </c>
      <c r="G28" s="23">
        <f>SUM(C28:F28)</f>
        <v>1.6779999999999999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586794</v>
      </c>
      <c r="D30" s="28">
        <v>473508</v>
      </c>
      <c r="E30" s="28">
        <v>4488692</v>
      </c>
      <c r="F30" s="28">
        <v>347312</v>
      </c>
      <c r="G30" s="29">
        <f>SUM(C30:F30)</f>
        <v>5896306</v>
      </c>
    </row>
    <row r="31" spans="1:7" x14ac:dyDescent="0.25">
      <c r="A31" s="32"/>
      <c r="B31" s="27" t="s">
        <v>11</v>
      </c>
      <c r="C31" s="30">
        <v>0.96199999999999997</v>
      </c>
      <c r="D31" s="30">
        <v>0.71599999999999997</v>
      </c>
      <c r="E31" s="30"/>
      <c r="F31" s="30"/>
      <c r="G31" s="30">
        <f>SUM(C31:F31)</f>
        <v>1.6779999999999999</v>
      </c>
    </row>
    <row r="32" spans="1:7" x14ac:dyDescent="0.25">
      <c r="A32" s="31" t="s">
        <v>24</v>
      </c>
      <c r="B32" s="27" t="s">
        <v>10</v>
      </c>
      <c r="C32" s="28"/>
      <c r="D32" s="28"/>
      <c r="E32" s="28">
        <v>2178086</v>
      </c>
      <c r="F32" s="28">
        <v>1600508</v>
      </c>
      <c r="G32" s="29">
        <f>SUM(C32:F32)</f>
        <v>3778594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1008675</v>
      </c>
      <c r="F36" s="21">
        <v>0</v>
      </c>
      <c r="G36" s="22">
        <f>SUM(C36:F36)</f>
        <v>1008675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1.7210000000000001</v>
      </c>
      <c r="F37" s="23">
        <v>0</v>
      </c>
      <c r="G37" s="23">
        <f>SUM(C37:F37)</f>
        <v>1.7210000000000001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76409</v>
      </c>
      <c r="F40" s="21">
        <v>0</v>
      </c>
      <c r="G40" s="22">
        <f>SUM(C40:F40)</f>
        <v>76409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795910</v>
      </c>
      <c r="F44" s="21">
        <v>0</v>
      </c>
      <c r="G44" s="22">
        <f>SUM(C44:F44)</f>
        <v>795910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1.27725</v>
      </c>
      <c r="F45" s="23">
        <v>0</v>
      </c>
      <c r="G45" s="23">
        <f>SUM(C45:F45)</f>
        <v>1.27725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 t="shared" ref="C48:F48" si="4">C51+C53+C55+C57+C59</f>
        <v>0</v>
      </c>
      <c r="D48" s="21">
        <f t="shared" si="4"/>
        <v>0</v>
      </c>
      <c r="E48" s="21">
        <f t="shared" si="4"/>
        <v>1016124</v>
      </c>
      <c r="F48" s="21">
        <f t="shared" si="4"/>
        <v>296580</v>
      </c>
      <c r="G48" s="22">
        <f>SUM(C48:F48)</f>
        <v>1312704</v>
      </c>
    </row>
    <row r="49" spans="1:7" x14ac:dyDescent="0.25">
      <c r="A49" s="37"/>
      <c r="B49" s="20" t="s">
        <v>11</v>
      </c>
      <c r="C49" s="23">
        <f t="shared" ref="C49:F49" si="5">C52+C54+C56+C58</f>
        <v>0</v>
      </c>
      <c r="D49" s="23">
        <f t="shared" si="5"/>
        <v>0</v>
      </c>
      <c r="E49" s="23">
        <f t="shared" si="5"/>
        <v>0</v>
      </c>
      <c r="F49" s="23">
        <f t="shared" si="5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525023</v>
      </c>
      <c r="F51" s="28">
        <v>119388</v>
      </c>
      <c r="G51" s="29">
        <f t="shared" ref="G51:G60" si="6">SUM(C51:F51)</f>
        <v>644411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6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25071</v>
      </c>
      <c r="F53" s="28">
        <v>20526</v>
      </c>
      <c r="G53" s="29">
        <f t="shared" si="6"/>
        <v>45597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6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371734</v>
      </c>
      <c r="F55" s="28">
        <v>129869</v>
      </c>
      <c r="G55" s="29">
        <f t="shared" si="6"/>
        <v>501603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6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72328</v>
      </c>
      <c r="F57" s="28">
        <v>9701</v>
      </c>
      <c r="G57" s="29">
        <f t="shared" si="6"/>
        <v>82029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6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>
        <v>21968</v>
      </c>
      <c r="F59" s="28">
        <v>17096</v>
      </c>
      <c r="G59" s="28">
        <f t="shared" si="6"/>
        <v>39064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6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658651</v>
      </c>
      <c r="D63" s="21">
        <v>0</v>
      </c>
      <c r="E63" s="21">
        <v>0</v>
      </c>
      <c r="F63" s="21">
        <v>0</v>
      </c>
      <c r="G63" s="22">
        <f>SUM(C63:F63)</f>
        <v>658651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3:6" x14ac:dyDescent="0.25">
      <c r="C65" s="13"/>
      <c r="D65" s="13"/>
      <c r="E65" s="13"/>
      <c r="F65" s="13"/>
    </row>
    <row r="66" spans="3:6" x14ac:dyDescent="0.25">
      <c r="C66" s="13"/>
      <c r="D66" s="13"/>
      <c r="E66" s="13"/>
      <c r="F66" s="13"/>
    </row>
    <row r="67" spans="3:6" x14ac:dyDescent="0.25">
      <c r="C67" s="13"/>
      <c r="D67" s="13"/>
      <c r="E67" s="13"/>
      <c r="F67" s="13"/>
    </row>
    <row r="68" spans="3:6" x14ac:dyDescent="0.25">
      <c r="C68" s="13"/>
      <c r="D68" s="13"/>
      <c r="E68" s="13"/>
      <c r="F68" s="13"/>
    </row>
    <row r="69" spans="3:6" x14ac:dyDescent="0.25">
      <c r="C69" s="13"/>
      <c r="D69" s="13"/>
      <c r="E69" s="13"/>
      <c r="F69" s="13"/>
    </row>
    <row r="70" spans="3:6" x14ac:dyDescent="0.25">
      <c r="C70" s="13"/>
      <c r="D70" s="13"/>
      <c r="E70" s="13"/>
      <c r="F70" s="13"/>
    </row>
    <row r="71" spans="3:6" x14ac:dyDescent="0.25">
      <c r="C71" s="13"/>
      <c r="D71" s="13"/>
      <c r="E71" s="13"/>
      <c r="F71" s="13"/>
    </row>
    <row r="72" spans="3:6" x14ac:dyDescent="0.25">
      <c r="C72" s="13"/>
      <c r="D72" s="13"/>
      <c r="E72" s="13"/>
      <c r="F72" s="13"/>
    </row>
    <row r="73" spans="3:6" x14ac:dyDescent="0.25">
      <c r="C73" s="13"/>
      <c r="D73" s="13"/>
      <c r="E73" s="13"/>
      <c r="F73" s="13"/>
    </row>
    <row r="74" spans="3:6" x14ac:dyDescent="0.25">
      <c r="C74" s="13"/>
      <c r="D74" s="13"/>
      <c r="E74" s="13"/>
      <c r="F74" s="13"/>
    </row>
    <row r="75" spans="3:6" x14ac:dyDescent="0.25">
      <c r="C75" s="13"/>
      <c r="D75" s="13"/>
      <c r="E75" s="13"/>
      <c r="F75" s="13"/>
    </row>
    <row r="76" spans="3:6" x14ac:dyDescent="0.25">
      <c r="C76" s="13"/>
      <c r="D76" s="13"/>
      <c r="E76" s="13"/>
      <c r="F76" s="13"/>
    </row>
    <row r="77" spans="3:6" x14ac:dyDescent="0.25">
      <c r="C77" s="13"/>
      <c r="D77" s="13"/>
      <c r="E77" s="13"/>
      <c r="F77" s="13"/>
    </row>
    <row r="78" spans="3:6" x14ac:dyDescent="0.25">
      <c r="C78" s="13"/>
      <c r="D78" s="13"/>
      <c r="E78" s="13"/>
      <c r="F78" s="13"/>
    </row>
    <row r="79" spans="3:6" x14ac:dyDescent="0.25">
      <c r="C79" s="13"/>
      <c r="D79" s="13"/>
      <c r="E79" s="13"/>
      <c r="F79" s="13"/>
    </row>
    <row r="80" spans="3:6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</sheetData>
  <mergeCells count="42">
    <mergeCell ref="A62:B62"/>
    <mergeCell ref="A63:A64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F3:F4"/>
    <mergeCell ref="G3:G4"/>
    <mergeCell ref="A3:A4"/>
    <mergeCell ref="C3:C4"/>
    <mergeCell ref="D3:D4"/>
    <mergeCell ref="E3:E4"/>
    <mergeCell ref="C2:G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2020-03-18T08:16:46Z</dcterms:created>
  <dcterms:modified xsi:type="dcterms:W3CDTF">2020-03-18T08:18:39Z</dcterms:modified>
</cp:coreProperties>
</file>