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февра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февраль!#REF!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" i="3" l="1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R6" i="3"/>
  <c r="Q6" i="3"/>
  <c r="P6" i="3"/>
  <c r="O6" i="3"/>
  <c r="R5" i="3"/>
  <c r="Q5" i="3"/>
  <c r="P5" i="3"/>
  <c r="O5" i="3"/>
  <c r="J5" i="3"/>
  <c r="K5" i="3"/>
  <c r="L5" i="3"/>
  <c r="J6" i="3"/>
  <c r="K6" i="3"/>
  <c r="L6" i="3"/>
  <c r="I6" i="3"/>
  <c r="I5" i="3"/>
  <c r="BZ87" i="3"/>
  <c r="BY87" i="3"/>
  <c r="CA87" i="3" s="1"/>
  <c r="BX87" i="3"/>
  <c r="BW87" i="3"/>
  <c r="BU87" i="3"/>
  <c r="BO87" i="3"/>
  <c r="BI87" i="3"/>
  <c r="BC87" i="3"/>
  <c r="AW87" i="3"/>
  <c r="AQ87" i="3"/>
  <c r="AK87" i="3"/>
  <c r="AE87" i="3"/>
  <c r="Y87" i="3"/>
  <c r="S87" i="3"/>
  <c r="M87" i="3"/>
  <c r="G87" i="3"/>
  <c r="BZ86" i="3"/>
  <c r="BY86" i="3"/>
  <c r="BX86" i="3"/>
  <c r="BW86" i="3"/>
  <c r="BU86" i="3"/>
  <c r="BO86" i="3"/>
  <c r="BI86" i="3"/>
  <c r="BC86" i="3"/>
  <c r="AW86" i="3"/>
  <c r="AQ86" i="3"/>
  <c r="AK86" i="3"/>
  <c r="AE86" i="3"/>
  <c r="Y86" i="3"/>
  <c r="S86" i="3"/>
  <c r="M86" i="3"/>
  <c r="G86" i="3"/>
  <c r="CA86" i="3" l="1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CA59" i="3" s="1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AE28" i="3" s="1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S19" i="3" s="1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Y11" i="3" s="1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K10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S10" i="3" s="1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CA71" i="3" l="1"/>
  <c r="M29" i="3"/>
  <c r="CA62" i="3"/>
  <c r="F5" i="3"/>
  <c r="E5" i="3"/>
  <c r="C5" i="3"/>
  <c r="G19" i="3"/>
  <c r="C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BY5" i="3" s="1"/>
  <c r="AK28" i="3"/>
  <c r="CA38" i="3"/>
  <c r="AK49" i="3"/>
  <c r="AE49" i="3"/>
  <c r="Y50" i="3"/>
  <c r="Y5" i="3"/>
  <c r="S28" i="3"/>
  <c r="BW29" i="3"/>
  <c r="S29" i="3"/>
  <c r="S6" i="3"/>
  <c r="BX28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U5" i="3"/>
  <c r="AE5" i="3"/>
  <c r="Y6" i="3"/>
  <c r="BI6" i="3"/>
  <c r="BO6" i="3"/>
  <c r="CA16" i="3"/>
  <c r="CA25" i="3"/>
  <c r="CA34" i="3"/>
  <c r="BW10" i="3"/>
  <c r="CA10" i="3" s="1"/>
  <c r="BW19" i="3"/>
  <c r="BW28" i="3"/>
  <c r="BY20" i="3"/>
  <c r="BY6" i="3" s="1"/>
  <c r="BY29" i="3"/>
  <c r="CA50" i="3"/>
  <c r="M6" i="3" l="1"/>
  <c r="BZ5" i="3"/>
  <c r="BX5" i="3"/>
  <c r="BW5" i="3"/>
  <c r="BW6" i="3"/>
  <c r="BX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<sst xmlns="http://schemas.openxmlformats.org/spreadsheetml/2006/main" count="172" uniqueCount="63">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</sst>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5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:A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0" t="s">
        <v>0</v>
      </c>
      <c r="D2" s="30"/>
      <c r="E2" s="30"/>
      <c r="F2" s="30"/>
      <c r="G2" s="30"/>
      <c r="I2" s="30" t="s">
        <v>1</v>
      </c>
      <c r="J2" s="30"/>
      <c r="K2" s="30"/>
      <c r="L2" s="30"/>
      <c r="M2" s="30"/>
      <c r="O2" s="30" t="s">
        <v>2</v>
      </c>
      <c r="P2" s="30"/>
      <c r="Q2" s="30"/>
      <c r="R2" s="30"/>
      <c r="S2" s="30"/>
      <c r="U2" s="30" t="s">
        <v>3</v>
      </c>
      <c r="V2" s="30"/>
      <c r="W2" s="30"/>
      <c r="X2" s="30"/>
      <c r="Y2" s="30"/>
      <c r="AA2" s="30" t="s">
        <v>4</v>
      </c>
      <c r="AB2" s="30"/>
      <c r="AC2" s="30"/>
      <c r="AD2" s="30"/>
      <c r="AE2" s="30"/>
      <c r="AG2" s="30" t="s">
        <v>5</v>
      </c>
      <c r="AH2" s="30"/>
      <c r="AI2" s="30"/>
      <c r="AJ2" s="30"/>
      <c r="AK2" s="30"/>
      <c r="AM2" s="30" t="s">
        <v>6</v>
      </c>
      <c r="AN2" s="30"/>
      <c r="AO2" s="30"/>
      <c r="AP2" s="30"/>
      <c r="AQ2" s="30"/>
      <c r="AS2" s="30" t="s">
        <v>7</v>
      </c>
      <c r="AT2" s="30"/>
      <c r="AU2" s="30"/>
      <c r="AV2" s="30"/>
      <c r="AW2" s="30"/>
      <c r="AY2" s="30" t="s">
        <v>8</v>
      </c>
      <c r="AZ2" s="30"/>
      <c r="BA2" s="30"/>
      <c r="BB2" s="30"/>
      <c r="BC2" s="30"/>
      <c r="BE2" s="30" t="s">
        <v>9</v>
      </c>
      <c r="BF2" s="30"/>
      <c r="BG2" s="30"/>
      <c r="BH2" s="30"/>
      <c r="BI2" s="30"/>
      <c r="BK2" s="30" t="s">
        <v>10</v>
      </c>
      <c r="BL2" s="30"/>
      <c r="BM2" s="30"/>
      <c r="BN2" s="30"/>
      <c r="BO2" s="30"/>
      <c r="BQ2" s="30" t="s">
        <v>11</v>
      </c>
      <c r="BR2" s="30"/>
      <c r="BS2" s="30"/>
      <c r="BT2" s="30"/>
      <c r="BU2" s="30"/>
      <c r="BW2" s="30">
        <v>2022</v>
      </c>
      <c r="BX2" s="30"/>
      <c r="BY2" s="30"/>
      <c r="BZ2" s="30"/>
      <c r="CA2" s="30"/>
    </row>
    <row r="3" spans="1:81" ht="47.25" customHeight="1" x14ac:dyDescent="0.25">
      <c r="A3" s="31" t="s">
        <v>12</v>
      </c>
      <c r="B3" s="27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32"/>
      <c r="B4" s="26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5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I19+I28+I10+I37+I41+I45+I49+I58+I62+I66+I70+I74+I78+I82+I86</f>
        <v>123757539</v>
      </c>
      <c r="J5" s="6">
        <f t="shared" ref="J5:L5" si="1">J19+J28+J10+J37+J41+J45+J49+J58+J62+J66+J70+J74+J78+J82+J86</f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>O19+O28+O10+O37+O41+O45+O49+O58+O62+O66+O70+O74+O78+O82+O86</f>
        <v>0</v>
      </c>
      <c r="P5" s="6">
        <f t="shared" ref="P5:R5" si="2">P19+P28+P10+P37+P41+P45+P49+P58+P62+P66+P70+P74+P78+P82+P86</f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>U19+U28+U10+U37+U41+U45+U49+U58+U62+U66+U70+U74+U78+U82+U86</f>
        <v>0</v>
      </c>
      <c r="V5" s="6">
        <f t="shared" ref="V5:X5" si="3">V19+V28+V10+V37+V41+V45+V49+V58+V62+V66+V70+V74+V78+V82+V86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AA19+AA28+AA10+AA37+AA41+AA45+AA49+AA58+AA62+AA66+AA70+AA74+AA78+AA82+AA86</f>
        <v>0</v>
      </c>
      <c r="AB5" s="6">
        <f t="shared" ref="AB5:AD5" si="4">AB19+AB28+AB10+AB37+AB41+AB45+AB49+AB58+AB62+AB66+AB70+AB74+AB78+AB82+AB86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AG19+AG28+AG10+AG37+AG41+AG45+AG49+AG58+AG62+AG66+AG70+AG74+AG78+AG82+AG86</f>
        <v>0</v>
      </c>
      <c r="AH5" s="6">
        <f t="shared" ref="AH5:AJ5" si="5">AH19+AH28+AH10+AH37+AH41+AH45+AH49+AH58+AH62+AH66+AH70+AH74+AH78+AH82+AH86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AM19+AM28+AM10+AM37+AM41+AM45+AM49+AM58+AM62+AM66+AM70+AM74+AM78+AM82+AM86</f>
        <v>0</v>
      </c>
      <c r="AN5" s="6">
        <f t="shared" ref="AN5:AP5" si="6">AN19+AN28+AN10+AN37+AN41+AN45+AN49+AN58+AN62+AN66+AN70+AN74+AN78+AN82+AN86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AS19+AS28+AS10+AS37+AS41+AS45+AS49+AS58+AS62+AS66+AS70+AS74+AS78+AS82+AS86</f>
        <v>0</v>
      </c>
      <c r="AT5" s="6">
        <f t="shared" ref="AT5:AV5" si="7">AT19+AT28+AT10+AT37+AT41+AT45+AT49+AT58+AT62+AT66+AT70+AT74+AT78+AT82+AT86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AY19+AY28+AY10+AY37+AY41+AY45+AY49+AY58+AY62+AY66+AY70+AY74+AY78+AY82+AY86</f>
        <v>0</v>
      </c>
      <c r="AZ5" s="6">
        <f t="shared" ref="AZ5:BB5" si="8">AZ19+AZ28+AZ10+AZ37+AZ41+AZ45+AZ49+AZ58+AZ62+AZ66+AZ70+AZ74+AZ78+AZ82+AZ86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BE19+BE28+BE10+BE37+BE41+BE45+BE49+BE58+BE62+BE66+BE70+BE74+BE78+BE82+BE86</f>
        <v>0</v>
      </c>
      <c r="BF5" s="6">
        <f t="shared" ref="BF5:BH5" si="9">BF19+BF28+BF10+BF37+BF41+BF45+BF49+BF58+BF62+BF66+BF70+BF74+BF78+BF82+BF86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BK19+BK28+BK10+BK37+BK41+BK45+BK49+BK58+BK62+BK66+BK70+BK74+BK78+BK82+BK86</f>
        <v>0</v>
      </c>
      <c r="BL5" s="6">
        <f t="shared" ref="BL5:BN5" si="10">BL19+BL28+BL10+BL37+BL41+BL45+BL49+BL58+BL62+BL66+BL70+BL74+BL78+BL82+BL86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BQ19+BQ28+BQ10+BQ37+BQ41+BQ45+BQ49+BQ58+BQ62+BQ66+BQ70+BQ74+BQ78+BQ82+BQ86</f>
        <v>0</v>
      </c>
      <c r="BR5" s="6">
        <f t="shared" ref="BR5:BT5" si="11">BR19+BR28+BR10+BR37+BR41+BR45+BR49+BR58+BR62+BR66+BR70+BR74+BR78+BR82+BR86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</f>
        <v>264133692</v>
      </c>
      <c r="BX5" s="6">
        <f t="shared" ref="BX5:BZ5" si="12">BX19+BX28+BX10+BX37+BX41+BX45+BX49+BX58+BX62+BX66+BX70+BX74+BX78+BX82</f>
        <v>15828023</v>
      </c>
      <c r="BY5" s="6">
        <f t="shared" si="12"/>
        <v>160192144</v>
      </c>
      <c r="BZ5" s="6">
        <f t="shared" si="12"/>
        <v>39230444</v>
      </c>
      <c r="CA5" s="6">
        <f>SUM(BW5:BZ5)</f>
        <v>479384303</v>
      </c>
    </row>
    <row r="6" spans="1:81" x14ac:dyDescent="0.25">
      <c r="A6" s="35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I20+I29+I11+I38+I42+I46+I50+I59+I63+I67+I71+I75+I79+I83+I87</f>
        <v>71.053700000000006</v>
      </c>
      <c r="J6" s="8">
        <f t="shared" ref="J6:L6" si="14">J20+J29+J11+J38+J42+J46+J50+J59+J63+J67+J71+J75+J79+J83+J87</f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>O20+O29+O11+O38+O42+O46+O50+O59+O63+O67+O71+O75+O79+O83+O87</f>
        <v>0</v>
      </c>
      <c r="P6" s="8">
        <f t="shared" ref="P6:R6" si="15">P20+P29+P11+P38+P42+P46+P50+P59+P63+P67+P71+P75+P79+P83+P87</f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>U20+U29+U11+U38+U42+U46+U50+U59+U63+U67+U71+U75+U79+U83+U87</f>
        <v>0</v>
      </c>
      <c r="V6" s="8">
        <f t="shared" ref="V6:X6" si="16">V20+V29+V11+V38+V42+V46+V50+V59+V63+V67+V71+V75+V79+V83+V87</f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>AA20+AA29+AA11+AA38+AA42+AA46+AA50+AA59+AA63+AA67+AA71+AA75+AA79+AA83+AA87</f>
        <v>0</v>
      </c>
      <c r="AB6" s="8">
        <f t="shared" ref="AB6:AD6" si="17">AB20+AB29+AB11+AB38+AB42+AB46+AB50+AB59+AB63+AB67+AB71+AB75+AB79+AB83+AB87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AG20+AG29+AG11+AG38+AG42+AG46+AG50+AG59+AG63+AG67+AG71+AG75+AG79+AG83+AG87</f>
        <v>0</v>
      </c>
      <c r="AH6" s="8">
        <f t="shared" ref="AH6:AJ6" si="18">AH20+AH29+AH11+AH38+AH42+AH46+AH50+AH59+AH63+AH67+AH71+AH75+AH79+AH83+AH87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AM20+AM29+AM11+AM38+AM42+AM46+AM50+AM59+AM63+AM67+AM71+AM75+AM79+AM83+AM87</f>
        <v>0</v>
      </c>
      <c r="AN6" s="8">
        <f t="shared" ref="AN6:AP6" si="19">AN20+AN29+AN11+AN38+AN42+AN46+AN50+AN59+AN63+AN67+AN71+AN75+AN79+AN83+AN87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AS20+AS29+AS11+AS38+AS42+AS46+AS50+AS59+AS63+AS67+AS71+AS75+AS79+AS83+AS87</f>
        <v>0</v>
      </c>
      <c r="AT6" s="8">
        <f t="shared" ref="AT6:AV6" si="20">AT20+AT29+AT11+AT38+AT42+AT46+AT50+AT59+AT63+AT67+AT71+AT75+AT79+AT83+AT87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AY20+AY29+AY11+AY38+AY42+AY46+AY50+AY59+AY63+AY67+AY71+AY75+AY79+AY83+AY87</f>
        <v>0</v>
      </c>
      <c r="AZ6" s="8">
        <f t="shared" ref="AZ6:BB6" si="21">AZ20+AZ29+AZ11+AZ38+AZ42+AZ46+AZ50+AZ59+AZ63+AZ67+AZ71+AZ75+AZ79+AZ83+AZ87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BE20+BE29+BE11+BE38+BE42+BE46+BE50+BE59+BE63+BE67+BE71+BE75+BE79+BE83+BE87</f>
        <v>0</v>
      </c>
      <c r="BF6" s="8">
        <f t="shared" ref="BF6:BH6" si="22">BF20+BF29+BF11+BF38+BF42+BF46+BF50+BF59+BF63+BF67+BF71+BF75+BF79+BF83+BF87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BK20+BK29+BK11+BK38+BK42+BK46+BK50+BK59+BK63+BK67+BK71+BK75+BK79+BK83+BK87</f>
        <v>0</v>
      </c>
      <c r="BL6" s="8">
        <f t="shared" ref="BL6:BN6" si="23">BL20+BL29+BL11+BL38+BL42+BL46+BL50+BL59+BL63+BL67+BL71+BL75+BL79+BL83+BL87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BQ20+BQ29+BQ11+BQ38+BQ42+BQ46+BQ50+BQ59+BQ63+BQ67+BQ71+BQ75+BQ79+BQ83+BQ87</f>
        <v>0</v>
      </c>
      <c r="BR6" s="8">
        <f t="shared" ref="BR6:BT6" si="24">BR20+BR29+BR11+BR38+BR42+BR46+BR50+BR59+BR63+BR67+BR71+BR75+BR79+BR83+BR87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</f>
        <v>167.42449999999997</v>
      </c>
      <c r="BX6" s="8">
        <f t="shared" ref="BX6:BZ6" si="25">BX20+BX29+BX11+BX38+BX42+BX46+BX50+BX59+BX63+BX67+BX71+BX75+BX79+BX83</f>
        <v>12.831</v>
      </c>
      <c r="BY6" s="8">
        <f t="shared" si="25"/>
        <v>173.41442999999998</v>
      </c>
      <c r="BZ6" s="8">
        <f t="shared" si="25"/>
        <v>11.293000000000001</v>
      </c>
      <c r="CA6" s="8">
        <f>SUM(BW6:BZ6)</f>
        <v>364.96292999999991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110786779</v>
      </c>
      <c r="BX7" s="9">
        <f>D7+J7+P7+V7+AB7+AH7+AN7+AT7+AZ7+BF7+BL7+BR7</f>
        <v>787148</v>
      </c>
      <c r="BY7" s="9">
        <f>E7+K7+Q7+W7+AC7+AI7+AO7+AU7+BA7+BG7+BM7+BS7</f>
        <v>17805268</v>
      </c>
      <c r="BZ7" s="9">
        <f>F7+L7+R7+X7+AD7+AJ7+AP7+AV7+BB7+BH7+BN7+BT7</f>
        <v>12386409</v>
      </c>
      <c r="CA7" s="9">
        <f>SUM(BW7:BZ7)</f>
        <v>141765604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87607717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87607717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134.32299999999998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134.32299999999998</v>
      </c>
      <c r="CB11" s="7"/>
      <c r="CC11" s="7"/>
    </row>
    <row r="12" spans="1:81" x14ac:dyDescent="0.25">
      <c r="A12" s="36" t="s">
        <v>26</v>
      </c>
      <c r="B12" s="37"/>
      <c r="C12" s="37"/>
      <c r="D12" s="37"/>
      <c r="E12" s="37"/>
      <c r="F12" s="37"/>
      <c r="G12" s="37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0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23859338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23859338</v>
      </c>
      <c r="CB13" s="7"/>
      <c r="CC13" s="7"/>
    </row>
    <row r="14" spans="1:81" x14ac:dyDescent="0.25">
      <c r="A14" s="40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12.241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12.241</v>
      </c>
    </row>
    <row r="15" spans="1:81" x14ac:dyDescent="0.25">
      <c r="A15" s="38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63748379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63748379</v>
      </c>
    </row>
    <row r="16" spans="1:81" x14ac:dyDescent="0.25">
      <c r="A16" s="39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122.08199999999999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122.08199999999999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0</v>
      </c>
      <c r="P19" s="16">
        <f t="shared" si="30"/>
        <v>0</v>
      </c>
      <c r="Q19" s="16">
        <f t="shared" si="30"/>
        <v>0</v>
      </c>
      <c r="R19" s="16">
        <f t="shared" si="30"/>
        <v>0</v>
      </c>
      <c r="S19" s="16">
        <f>SUM(O19:R19)</f>
        <v>0</v>
      </c>
      <c r="T19" s="7"/>
      <c r="U19" s="16">
        <f t="shared" ref="U19:X20" si="31">U22+U24</f>
        <v>0</v>
      </c>
      <c r="V19" s="16">
        <f t="shared" si="31"/>
        <v>0</v>
      </c>
      <c r="W19" s="16">
        <f t="shared" si="31"/>
        <v>0</v>
      </c>
      <c r="X19" s="16">
        <f t="shared" si="31"/>
        <v>0</v>
      </c>
      <c r="Y19" s="16">
        <f>SUM(U19:X19)</f>
        <v>0</v>
      </c>
      <c r="AA19" s="16">
        <f t="shared" ref="AA19:AD20" si="32">AA22+AA24</f>
        <v>0</v>
      </c>
      <c r="AB19" s="16">
        <f t="shared" si="32"/>
        <v>0</v>
      </c>
      <c r="AC19" s="16">
        <f t="shared" si="32"/>
        <v>0</v>
      </c>
      <c r="AD19" s="16">
        <f t="shared" si="32"/>
        <v>0</v>
      </c>
      <c r="AE19" s="16">
        <f>SUM(AA19:AD19)</f>
        <v>0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109125037</v>
      </c>
      <c r="BX19" s="16">
        <f t="shared" si="40"/>
        <v>10260742</v>
      </c>
      <c r="BY19" s="16">
        <f t="shared" si="40"/>
        <v>115671938</v>
      </c>
      <c r="BZ19" s="16">
        <f t="shared" si="40"/>
        <v>22977173</v>
      </c>
      <c r="CA19" s="16">
        <f>SUM(BW19:BZ19)</f>
        <v>258034890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0</v>
      </c>
      <c r="P20" s="18">
        <f t="shared" si="30"/>
        <v>0</v>
      </c>
      <c r="Q20" s="18">
        <f t="shared" si="30"/>
        <v>0</v>
      </c>
      <c r="R20" s="18">
        <f t="shared" si="30"/>
        <v>0</v>
      </c>
      <c r="S20" s="18">
        <f>SUM(O20:R20)</f>
        <v>0</v>
      </c>
      <c r="U20" s="18">
        <f t="shared" si="31"/>
        <v>0</v>
      </c>
      <c r="V20" s="18">
        <f t="shared" si="31"/>
        <v>0</v>
      </c>
      <c r="W20" s="18">
        <f t="shared" si="31"/>
        <v>0</v>
      </c>
      <c r="X20" s="18">
        <f t="shared" si="31"/>
        <v>0</v>
      </c>
      <c r="Y20" s="18">
        <f>SUM(U20:X20)</f>
        <v>0</v>
      </c>
      <c r="AA20" s="18">
        <f t="shared" si="32"/>
        <v>0</v>
      </c>
      <c r="AB20" s="18">
        <f t="shared" si="32"/>
        <v>0</v>
      </c>
      <c r="AC20" s="18">
        <f t="shared" si="32"/>
        <v>0</v>
      </c>
      <c r="AD20" s="18">
        <f t="shared" si="32"/>
        <v>0</v>
      </c>
      <c r="AE20" s="18">
        <f>SUM(AA20:AD20)</f>
        <v>0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5.1500000000000004E-2</v>
      </c>
      <c r="BX20" s="18">
        <f t="shared" si="40"/>
        <v>10.015000000000001</v>
      </c>
      <c r="BY20" s="18">
        <f t="shared" si="40"/>
        <v>163.15342999999999</v>
      </c>
      <c r="BZ20" s="18">
        <f t="shared" si="40"/>
        <v>10.928000000000001</v>
      </c>
      <c r="CA20" s="18">
        <f>SUM(BW20:BZ20)</f>
        <v>184.14792999999997</v>
      </c>
    </row>
    <row r="21" spans="1:79" x14ac:dyDescent="0.25">
      <c r="A21" s="36" t="s">
        <v>26</v>
      </c>
      <c r="B21" s="37"/>
      <c r="C21" s="37"/>
      <c r="D21" s="37"/>
      <c r="E21" s="37"/>
      <c r="F21" s="37"/>
      <c r="G21" s="37"/>
    </row>
    <row r="22" spans="1:79" x14ac:dyDescent="0.25">
      <c r="A22" s="40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/>
      <c r="P22" s="20"/>
      <c r="Q22" s="20"/>
      <c r="R22" s="20"/>
      <c r="S22" s="21">
        <f>SUM(O22:R22)</f>
        <v>0</v>
      </c>
      <c r="U22" s="20"/>
      <c r="V22" s="20"/>
      <c r="W22" s="20"/>
      <c r="X22" s="20"/>
      <c r="Y22" s="21">
        <f>SUM(U22:X22)</f>
        <v>0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109125037</v>
      </c>
      <c r="BX22" s="20">
        <f t="shared" si="41"/>
        <v>10145278</v>
      </c>
      <c r="BY22" s="20">
        <f t="shared" si="41"/>
        <v>115329056</v>
      </c>
      <c r="BZ22" s="20">
        <f t="shared" si="41"/>
        <v>22960159</v>
      </c>
      <c r="CA22" s="21">
        <f>SUM(BW22:BZ22)</f>
        <v>257559530</v>
      </c>
    </row>
    <row r="23" spans="1:79" x14ac:dyDescent="0.25">
      <c r="A23" s="40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/>
      <c r="P23" s="23"/>
      <c r="Q23" s="23"/>
      <c r="R23" s="23"/>
      <c r="S23" s="23">
        <f>SUM(O23:R23)</f>
        <v>0</v>
      </c>
      <c r="U23" s="23"/>
      <c r="V23" s="23"/>
      <c r="W23" s="23"/>
      <c r="X23" s="23"/>
      <c r="Y23" s="23">
        <f>SUM(U23:X23)</f>
        <v>0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5.1500000000000004E-2</v>
      </c>
      <c r="BX23" s="23">
        <f t="shared" si="41"/>
        <v>10.015000000000001</v>
      </c>
      <c r="BY23" s="23">
        <f t="shared" si="41"/>
        <v>161.45589999999999</v>
      </c>
      <c r="BZ23" s="23">
        <f t="shared" si="41"/>
        <v>10.928000000000001</v>
      </c>
      <c r="CA23" s="23">
        <f>SUM(BW23:BZ23)</f>
        <v>182.45039999999997</v>
      </c>
    </row>
    <row r="24" spans="1:79" x14ac:dyDescent="0.25">
      <c r="A24" s="38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/>
      <c r="Q24" s="20"/>
      <c r="R24" s="20"/>
      <c r="S24" s="21">
        <f>SUM(O24:R24)</f>
        <v>0</v>
      </c>
      <c r="U24" s="20"/>
      <c r="V24" s="20"/>
      <c r="W24" s="20"/>
      <c r="X24" s="20"/>
      <c r="Y24" s="21">
        <f>SUM(U24:X24)</f>
        <v>0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115464</v>
      </c>
      <c r="BY24" s="20">
        <f t="shared" si="41"/>
        <v>342882</v>
      </c>
      <c r="BZ24" s="20">
        <f t="shared" si="41"/>
        <v>17014</v>
      </c>
      <c r="CA24" s="21">
        <f>SUM(BW24:BZ24)</f>
        <v>475360</v>
      </c>
    </row>
    <row r="25" spans="1:79" x14ac:dyDescent="0.25">
      <c r="A25" s="39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/>
      <c r="R25" s="23"/>
      <c r="S25" s="23">
        <f>SUM(O25:R25)</f>
        <v>0</v>
      </c>
      <c r="U25" s="23"/>
      <c r="V25" s="23"/>
      <c r="W25" s="23"/>
      <c r="X25" s="23"/>
      <c r="Y25" s="23">
        <f>SUM(U25:X25)</f>
        <v>0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1.69753</v>
      </c>
      <c r="BZ25" s="23">
        <f t="shared" si="41"/>
        <v>0</v>
      </c>
      <c r="CA25" s="23">
        <f>SUM(BW25:BZ25)</f>
        <v>1.69753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0</v>
      </c>
      <c r="P28" s="16">
        <f t="shared" si="44"/>
        <v>0</v>
      </c>
      <c r="Q28" s="16">
        <f t="shared" si="44"/>
        <v>0</v>
      </c>
      <c r="R28" s="16">
        <f t="shared" si="44"/>
        <v>0</v>
      </c>
      <c r="S28" s="17">
        <f>SUM(O28:R28)</f>
        <v>0</v>
      </c>
      <c r="T28" s="7"/>
      <c r="U28" s="16">
        <f t="shared" ref="U28:X29" si="45">U31+U33</f>
        <v>0</v>
      </c>
      <c r="V28" s="16">
        <f t="shared" si="45"/>
        <v>0</v>
      </c>
      <c r="W28" s="16">
        <f t="shared" si="45"/>
        <v>0</v>
      </c>
      <c r="X28" s="16">
        <f t="shared" si="45"/>
        <v>0</v>
      </c>
      <c r="Y28" s="17">
        <f>SUM(U28:X28)</f>
        <v>0</v>
      </c>
      <c r="AA28" s="16">
        <f t="shared" ref="AA28:AD29" si="46">AA31+AA33</f>
        <v>0</v>
      </c>
      <c r="AB28" s="16">
        <f t="shared" si="46"/>
        <v>0</v>
      </c>
      <c r="AC28" s="16">
        <f t="shared" si="46"/>
        <v>0</v>
      </c>
      <c r="AD28" s="16">
        <f t="shared" si="46"/>
        <v>0</v>
      </c>
      <c r="AE28" s="17">
        <f>SUM(AA28:AD28)</f>
        <v>0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37912332</v>
      </c>
      <c r="BX28" s="16">
        <f t="shared" si="54"/>
        <v>2301998</v>
      </c>
      <c r="BY28" s="16">
        <f t="shared" si="54"/>
        <v>26070950</v>
      </c>
      <c r="BZ28" s="16">
        <f t="shared" si="54"/>
        <v>15374365</v>
      </c>
      <c r="CA28" s="17">
        <f>SUM(BW28:BZ28)</f>
        <v>81659645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0</v>
      </c>
      <c r="P29" s="18">
        <f t="shared" si="44"/>
        <v>0</v>
      </c>
      <c r="Q29" s="18">
        <f t="shared" si="44"/>
        <v>0</v>
      </c>
      <c r="R29" s="18">
        <f t="shared" si="44"/>
        <v>0</v>
      </c>
      <c r="S29" s="18">
        <f>SUM(O29:R29)</f>
        <v>0</v>
      </c>
      <c r="U29" s="18">
        <f t="shared" si="45"/>
        <v>0</v>
      </c>
      <c r="V29" s="18">
        <f t="shared" si="45"/>
        <v>0</v>
      </c>
      <c r="W29" s="18">
        <f t="shared" si="45"/>
        <v>0</v>
      </c>
      <c r="X29" s="18">
        <f t="shared" si="45"/>
        <v>0</v>
      </c>
      <c r="Y29" s="18">
        <f>SUM(U29:X29)</f>
        <v>0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46"/>
        <v>0</v>
      </c>
      <c r="AE29" s="18">
        <f>SUM(AA29:AD29)</f>
        <v>0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33.049999999999997</v>
      </c>
      <c r="BX29" s="18">
        <f t="shared" si="54"/>
        <v>2.8159999999999998</v>
      </c>
      <c r="BY29" s="18">
        <f t="shared" si="54"/>
        <v>0</v>
      </c>
      <c r="BZ29" s="18">
        <f t="shared" si="54"/>
        <v>0</v>
      </c>
      <c r="CA29" s="18">
        <f>SUM(BW29:BZ29)</f>
        <v>35.866</v>
      </c>
    </row>
    <row r="30" spans="1:79" x14ac:dyDescent="0.25">
      <c r="A30" s="36" t="s">
        <v>26</v>
      </c>
      <c r="B30" s="37"/>
      <c r="C30" s="37"/>
      <c r="D30" s="37"/>
      <c r="E30" s="37"/>
      <c r="F30" s="37"/>
      <c r="G30" s="37"/>
    </row>
    <row r="31" spans="1:79" x14ac:dyDescent="0.25">
      <c r="A31" s="38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/>
      <c r="P31" s="20"/>
      <c r="Q31" s="20"/>
      <c r="R31" s="20"/>
      <c r="S31" s="21">
        <f>SUM(O31:R31)</f>
        <v>0</v>
      </c>
      <c r="U31" s="20"/>
      <c r="V31" s="20"/>
      <c r="W31" s="20"/>
      <c r="X31" s="20"/>
      <c r="Y31" s="21">
        <f>SUM(U31:X31)</f>
        <v>0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35448279</v>
      </c>
      <c r="BX31" s="20">
        <f t="shared" si="55"/>
        <v>2301998</v>
      </c>
      <c r="BY31" s="20">
        <f t="shared" si="55"/>
        <v>5064814</v>
      </c>
      <c r="BZ31" s="20">
        <f t="shared" si="55"/>
        <v>2431191</v>
      </c>
      <c r="CA31" s="21">
        <f>SUM(BW31:BZ31)</f>
        <v>45246282</v>
      </c>
    </row>
    <row r="32" spans="1:79" x14ac:dyDescent="0.25">
      <c r="A32" s="39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/>
      <c r="P32" s="25"/>
      <c r="Q32" s="23"/>
      <c r="R32" s="23"/>
      <c r="S32" s="23">
        <f>SUM(O32:R32)</f>
        <v>0</v>
      </c>
      <c r="U32" s="25"/>
      <c r="V32" s="25"/>
      <c r="W32" s="23"/>
      <c r="X32" s="23"/>
      <c r="Y32" s="23">
        <f>SUM(U32:X32)</f>
        <v>0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33.049999999999997</v>
      </c>
      <c r="BX32" s="25">
        <f t="shared" si="55"/>
        <v>2.8159999999999998</v>
      </c>
      <c r="BY32" s="23">
        <f t="shared" si="55"/>
        <v>0</v>
      </c>
      <c r="BZ32" s="23">
        <f t="shared" si="55"/>
        <v>0</v>
      </c>
      <c r="CA32" s="23">
        <f>SUM(BW32:BZ32)</f>
        <v>35.866</v>
      </c>
    </row>
    <row r="33" spans="1:79" x14ac:dyDescent="0.25">
      <c r="A33" s="38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/>
      <c r="P33" s="20"/>
      <c r="Q33" s="20"/>
      <c r="R33" s="20"/>
      <c r="S33" s="21">
        <f>SUM(O33:R33)</f>
        <v>0</v>
      </c>
      <c r="U33" s="20"/>
      <c r="V33" s="20"/>
      <c r="W33" s="20"/>
      <c r="X33" s="20"/>
      <c r="Y33" s="21">
        <f>SUM(U33:X33)</f>
        <v>0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2464053</v>
      </c>
      <c r="BX33" s="20">
        <f t="shared" si="55"/>
        <v>0</v>
      </c>
      <c r="BY33" s="20">
        <f t="shared" si="55"/>
        <v>21006136</v>
      </c>
      <c r="BZ33" s="20">
        <f t="shared" si="55"/>
        <v>12943174</v>
      </c>
      <c r="CA33" s="21">
        <f>SUM(BW33:BZ33)</f>
        <v>36413363</v>
      </c>
    </row>
    <row r="34" spans="1:79" x14ac:dyDescent="0.25">
      <c r="A34" s="39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>
        <v>0</v>
      </c>
      <c r="P37" s="16">
        <v>0</v>
      </c>
      <c r="Q37" s="16"/>
      <c r="R37" s="16">
        <v>0</v>
      </c>
      <c r="S37" s="17">
        <f>SUM(O37:R37)</f>
        <v>0</v>
      </c>
      <c r="T37" s="7"/>
      <c r="U37" s="16">
        <v>0</v>
      </c>
      <c r="V37" s="16">
        <v>0</v>
      </c>
      <c r="W37" s="16"/>
      <c r="X37" s="16">
        <v>0</v>
      </c>
      <c r="Y37" s="17">
        <f>SUM(U37:X37)</f>
        <v>0</v>
      </c>
      <c r="AA37" s="16">
        <v>0</v>
      </c>
      <c r="AB37" s="16">
        <v>0</v>
      </c>
      <c r="AC37" s="16"/>
      <c r="AD37" s="16">
        <v>0</v>
      </c>
      <c r="AE37" s="17">
        <f>SUM(AA37:AD37)</f>
        <v>0</v>
      </c>
      <c r="AG37" s="16">
        <v>0</v>
      </c>
      <c r="AH37" s="16">
        <v>0</v>
      </c>
      <c r="AI37" s="16"/>
      <c r="AJ37" s="16">
        <v>0</v>
      </c>
      <c r="AK37" s="17">
        <f>SUM(AG37:AJ37)</f>
        <v>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0</v>
      </c>
      <c r="BX37" s="16">
        <f t="shared" si="56"/>
        <v>0</v>
      </c>
      <c r="BY37" s="16">
        <f t="shared" si="56"/>
        <v>154090</v>
      </c>
      <c r="BZ37" s="16">
        <f t="shared" si="56"/>
        <v>0</v>
      </c>
      <c r="CA37" s="17">
        <f>SUM(BW37:BZ37)</f>
        <v>154090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>
        <v>0</v>
      </c>
      <c r="P38" s="18">
        <v>0</v>
      </c>
      <c r="Q38" s="18"/>
      <c r="R38" s="18">
        <v>0</v>
      </c>
      <c r="S38" s="18">
        <f>SUM(O38:R38)</f>
        <v>0</v>
      </c>
      <c r="U38" s="18">
        <v>0</v>
      </c>
      <c r="V38" s="18">
        <v>0</v>
      </c>
      <c r="W38" s="18"/>
      <c r="X38" s="18">
        <v>0</v>
      </c>
      <c r="Y38" s="18">
        <f>SUM(U38:X38)</f>
        <v>0</v>
      </c>
      <c r="AA38" s="18">
        <v>0</v>
      </c>
      <c r="AB38" s="18">
        <v>0</v>
      </c>
      <c r="AC38" s="18"/>
      <c r="AD38" s="18">
        <v>0</v>
      </c>
      <c r="AE38" s="18">
        <f>SUM(AA38:AD38)</f>
        <v>0</v>
      </c>
      <c r="AG38" s="18">
        <v>0</v>
      </c>
      <c r="AH38" s="18">
        <v>0</v>
      </c>
      <c r="AI38" s="18"/>
      <c r="AJ38" s="18">
        <v>0</v>
      </c>
      <c r="AK38" s="18">
        <f>SUM(AG38:AJ38)</f>
        <v>0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0</v>
      </c>
      <c r="BX38" s="18">
        <f t="shared" si="56"/>
        <v>0</v>
      </c>
      <c r="BY38" s="18">
        <f t="shared" si="56"/>
        <v>0.27100000000000002</v>
      </c>
      <c r="BZ38" s="18">
        <f t="shared" si="56"/>
        <v>0</v>
      </c>
      <c r="CA38" s="18">
        <f>SUM(BW38:BZ38)</f>
        <v>0.27100000000000002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>
        <v>0</v>
      </c>
      <c r="P41" s="16">
        <v>0</v>
      </c>
      <c r="Q41" s="16"/>
      <c r="R41" s="16">
        <v>0</v>
      </c>
      <c r="S41" s="17">
        <f>SUM(O41:R41)</f>
        <v>0</v>
      </c>
      <c r="T41" s="7"/>
      <c r="U41" s="16">
        <v>0</v>
      </c>
      <c r="V41" s="16">
        <v>0</v>
      </c>
      <c r="W41" s="16"/>
      <c r="X41" s="16">
        <v>0</v>
      </c>
      <c r="Y41" s="17">
        <f>SUM(U41:X41)</f>
        <v>0</v>
      </c>
      <c r="AA41" s="16">
        <v>0</v>
      </c>
      <c r="AB41" s="16">
        <v>0</v>
      </c>
      <c r="AC41" s="16"/>
      <c r="AD41" s="16">
        <v>0</v>
      </c>
      <c r="AE41" s="17">
        <f>SUM(AA41:AD41)</f>
        <v>0</v>
      </c>
      <c r="AG41" s="16">
        <v>0</v>
      </c>
      <c r="AH41" s="16">
        <v>0</v>
      </c>
      <c r="AI41" s="16"/>
      <c r="AJ41" s="16">
        <v>0</v>
      </c>
      <c r="AK41" s="17">
        <f>SUM(AG41:AJ41)</f>
        <v>0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168765</v>
      </c>
      <c r="BZ41" s="16">
        <f t="shared" si="57"/>
        <v>0</v>
      </c>
      <c r="CA41" s="17">
        <f>SUM(BW41:BZ41)</f>
        <v>168765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>
        <v>0</v>
      </c>
      <c r="P42" s="18">
        <v>0</v>
      </c>
      <c r="Q42" s="18">
        <v>0</v>
      </c>
      <c r="R42" s="18">
        <v>0</v>
      </c>
      <c r="S42" s="18">
        <f>SUM(O42:R42)</f>
        <v>0</v>
      </c>
      <c r="U42" s="18">
        <v>0</v>
      </c>
      <c r="V42" s="18">
        <v>0</v>
      </c>
      <c r="W42" s="18">
        <v>0</v>
      </c>
      <c r="X42" s="18">
        <v>0</v>
      </c>
      <c r="Y42" s="18">
        <f>SUM(U42:X42)</f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>
        <v>0</v>
      </c>
      <c r="P45" s="16">
        <v>0</v>
      </c>
      <c r="Q45" s="16"/>
      <c r="R45" s="16"/>
      <c r="S45" s="17">
        <f>SUM(O45:R45)</f>
        <v>0</v>
      </c>
      <c r="T45" s="7"/>
      <c r="U45" s="16">
        <v>0</v>
      </c>
      <c r="V45" s="16">
        <v>0</v>
      </c>
      <c r="W45" s="16"/>
      <c r="X45" s="16"/>
      <c r="Y45" s="17">
        <f>SUM(U45:X45)</f>
        <v>0</v>
      </c>
      <c r="AA45" s="16">
        <v>0</v>
      </c>
      <c r="AB45" s="16">
        <v>0</v>
      </c>
      <c r="AC45" s="16"/>
      <c r="AD45" s="16"/>
      <c r="AE45" s="17">
        <f>SUM(AA45:AD45)</f>
        <v>0</v>
      </c>
      <c r="AG45" s="16">
        <v>0</v>
      </c>
      <c r="AH45" s="16">
        <v>0</v>
      </c>
      <c r="AI45" s="16"/>
      <c r="AJ45" s="16"/>
      <c r="AK45" s="17">
        <f>SUM(AG45:AJ45)</f>
        <v>0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6359819</v>
      </c>
      <c r="BZ45" s="16">
        <f t="shared" si="58"/>
        <v>4397</v>
      </c>
      <c r="CA45" s="17">
        <f>SUM(BW45:BZ45)</f>
        <v>6364216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>
        <v>0</v>
      </c>
      <c r="P46" s="18">
        <v>0</v>
      </c>
      <c r="Q46" s="18">
        <v>0</v>
      </c>
      <c r="R46" s="18">
        <v>0</v>
      </c>
      <c r="S46" s="18">
        <f>SUM(O46:R46)</f>
        <v>0</v>
      </c>
      <c r="U46" s="18">
        <v>0</v>
      </c>
      <c r="V46" s="18">
        <v>0</v>
      </c>
      <c r="W46" s="18">
        <v>0</v>
      </c>
      <c r="X46" s="18">
        <v>0</v>
      </c>
      <c r="Y46" s="18">
        <f>SUM(U46:X46)</f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f>SUM(AA46:AD46)</f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9.6219999999999999</v>
      </c>
      <c r="BZ46" s="18">
        <f t="shared" si="58"/>
        <v>0</v>
      </c>
      <c r="CA46" s="18">
        <f>SUM(BW46:BZ46)</f>
        <v>9.6219999999999999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4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0</v>
      </c>
      <c r="P49" s="16">
        <f t="shared" ref="P49:R49" si="61">P52+P54</f>
        <v>0</v>
      </c>
      <c r="Q49" s="16">
        <f t="shared" si="61"/>
        <v>0</v>
      </c>
      <c r="R49" s="16">
        <f t="shared" si="61"/>
        <v>0</v>
      </c>
      <c r="S49" s="17">
        <f>SUM(O49:R49)</f>
        <v>0</v>
      </c>
      <c r="T49" s="7"/>
      <c r="U49" s="16">
        <f>U52+U54</f>
        <v>0</v>
      </c>
      <c r="V49" s="16">
        <f t="shared" ref="V49:X49" si="62">V52+V54</f>
        <v>0</v>
      </c>
      <c r="W49" s="16">
        <f t="shared" si="62"/>
        <v>0</v>
      </c>
      <c r="X49" s="16">
        <f t="shared" si="62"/>
        <v>0</v>
      </c>
      <c r="Y49" s="17">
        <f>SUM(U49:X49)</f>
        <v>0</v>
      </c>
      <c r="AA49" s="16">
        <f>AA52+AA54</f>
        <v>0</v>
      </c>
      <c r="AB49" s="16">
        <f t="shared" ref="AB49:AD49" si="63">AB52+AB54</f>
        <v>0</v>
      </c>
      <c r="AC49" s="16">
        <f t="shared" si="63"/>
        <v>0</v>
      </c>
      <c r="AD49" s="16">
        <f t="shared" si="63"/>
        <v>0</v>
      </c>
      <c r="AE49" s="17">
        <f>SUM(AA49:AD49)</f>
        <v>0</v>
      </c>
      <c r="AG49" s="16">
        <f>AG52+AG54</f>
        <v>0</v>
      </c>
      <c r="AH49" s="16">
        <f t="shared" ref="AH49:AJ49" si="64">AH52+AH54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24687206</v>
      </c>
      <c r="BX49" s="16">
        <f t="shared" ref="BX49:BZ49" si="71">BX52+BX54</f>
        <v>0</v>
      </c>
      <c r="BY49" s="16">
        <f t="shared" si="71"/>
        <v>13710</v>
      </c>
      <c r="BZ49" s="16">
        <f t="shared" si="71"/>
        <v>24171</v>
      </c>
      <c r="CA49" s="17">
        <f>SUM(BW49:BZ49)</f>
        <v>24725087</v>
      </c>
    </row>
    <row r="50" spans="1:79" x14ac:dyDescent="0.25">
      <c r="A50" s="4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6" t="s">
        <v>26</v>
      </c>
      <c r="B51" s="37"/>
      <c r="C51" s="37"/>
      <c r="D51" s="37"/>
      <c r="E51" s="37"/>
      <c r="F51" s="37"/>
      <c r="G51" s="37"/>
    </row>
    <row r="52" spans="1:79" ht="21.75" customHeight="1" x14ac:dyDescent="0.25">
      <c r="A52" s="4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/>
      <c r="R52" s="20"/>
      <c r="S52" s="20">
        <f t="shared" ref="S52:S55" si="87">SUM(O52:R52)</f>
        <v>0</v>
      </c>
      <c r="U52" s="20"/>
      <c r="V52" s="20"/>
      <c r="W52" s="20"/>
      <c r="X52" s="20"/>
      <c r="Y52" s="20">
        <f t="shared" ref="Y52:Y55" si="88">SUM(U52:X52)</f>
        <v>0</v>
      </c>
      <c r="AA52" s="20"/>
      <c r="AB52" s="20"/>
      <c r="AC52" s="20"/>
      <c r="AD52" s="20"/>
      <c r="AE52" s="20">
        <f t="shared" ref="AE52:AE55" si="89">SUM(AA52:AD52)</f>
        <v>0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13710</v>
      </c>
      <c r="BZ52" s="20">
        <f t="shared" si="97"/>
        <v>24171</v>
      </c>
      <c r="CA52" s="20">
        <f t="shared" ref="CA52:CA55" si="98">SUM(BW52:BZ52)</f>
        <v>37881</v>
      </c>
    </row>
    <row r="53" spans="1:79" ht="21.75" customHeight="1" x14ac:dyDescent="0.25">
      <c r="A53" s="4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4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/>
      <c r="P54" s="20"/>
      <c r="Q54" s="20"/>
      <c r="R54" s="20"/>
      <c r="S54" s="20">
        <f t="shared" si="87"/>
        <v>0</v>
      </c>
      <c r="U54" s="20"/>
      <c r="V54" s="20"/>
      <c r="W54" s="20"/>
      <c r="X54" s="20"/>
      <c r="Y54" s="20">
        <f t="shared" si="88"/>
        <v>0</v>
      </c>
      <c r="AA54" s="20"/>
      <c r="AB54" s="20"/>
      <c r="AC54" s="20"/>
      <c r="AD54" s="20"/>
      <c r="AE54" s="20">
        <f t="shared" si="89"/>
        <v>0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24687206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24687206</v>
      </c>
    </row>
    <row r="55" spans="1:79" ht="20.25" customHeight="1" x14ac:dyDescent="0.25">
      <c r="A55" s="4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29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>
        <v>592805</v>
      </c>
      <c r="J58" s="16"/>
      <c r="K58" s="16"/>
      <c r="L58" s="16"/>
      <c r="M58" s="17">
        <f>SUM(I58:L58)</f>
        <v>592805</v>
      </c>
      <c r="O58" s="16"/>
      <c r="P58" s="16">
        <v>0</v>
      </c>
      <c r="Q58" s="16">
        <v>0</v>
      </c>
      <c r="R58" s="16">
        <v>0</v>
      </c>
      <c r="S58" s="17">
        <f>SUM(O58:R58)</f>
        <v>0</v>
      </c>
      <c r="T58" s="7"/>
      <c r="U58" s="16"/>
      <c r="V58" s="16">
        <v>0</v>
      </c>
      <c r="W58" s="16">
        <v>0</v>
      </c>
      <c r="X58" s="16">
        <v>0</v>
      </c>
      <c r="Y58" s="17">
        <f>SUM(U58:X58)</f>
        <v>0</v>
      </c>
      <c r="AA58" s="16"/>
      <c r="AB58" s="16">
        <v>0</v>
      </c>
      <c r="AC58" s="16">
        <v>0</v>
      </c>
      <c r="AD58" s="16">
        <v>0</v>
      </c>
      <c r="AE58" s="17">
        <f>SUM(AA58:AD58)</f>
        <v>0</v>
      </c>
      <c r="AG58" s="16"/>
      <c r="AH58" s="16">
        <v>0</v>
      </c>
      <c r="AI58" s="16">
        <v>0</v>
      </c>
      <c r="AJ58" s="16">
        <v>0</v>
      </c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1272483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1272483</v>
      </c>
    </row>
    <row r="59" spans="1:79" x14ac:dyDescent="0.25">
      <c r="A59" s="29"/>
      <c r="B59" s="15" t="s">
        <v>22</v>
      </c>
      <c r="C59" s="18"/>
      <c r="D59" s="18"/>
      <c r="E59" s="18"/>
      <c r="F59" s="18"/>
      <c r="G59" s="18">
        <f>SUM(C59:F59)</f>
        <v>0</v>
      </c>
      <c r="I59" s="18"/>
      <c r="J59" s="18"/>
      <c r="K59" s="18"/>
      <c r="L59" s="18"/>
      <c r="M59" s="18">
        <f>SUM(I59:L59)</f>
        <v>0</v>
      </c>
      <c r="O59" s="18">
        <v>0</v>
      </c>
      <c r="P59" s="18">
        <v>0</v>
      </c>
      <c r="Q59" s="18">
        <v>0</v>
      </c>
      <c r="R59" s="18">
        <v>0</v>
      </c>
      <c r="S59" s="18">
        <f>SUM(O59:R59)</f>
        <v>0</v>
      </c>
      <c r="U59" s="18">
        <v>0</v>
      </c>
      <c r="V59" s="18">
        <v>0</v>
      </c>
      <c r="W59" s="18">
        <v>0</v>
      </c>
      <c r="X59" s="18">
        <v>0</v>
      </c>
      <c r="Y59" s="18">
        <f>SUM(U59:X59)</f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f>SUM(AA59:AD59)</f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29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6850</v>
      </c>
      <c r="J62" s="16"/>
      <c r="K62" s="16">
        <v>480020</v>
      </c>
      <c r="L62" s="16">
        <v>245962</v>
      </c>
      <c r="M62" s="17">
        <f>SUM(I62:L62)</f>
        <v>732832</v>
      </c>
      <c r="O62" s="16">
        <v>0</v>
      </c>
      <c r="P62" s="16">
        <v>0</v>
      </c>
      <c r="Q62" s="16"/>
      <c r="R62" s="16"/>
      <c r="S62" s="17">
        <f>SUM(O62:R62)</f>
        <v>0</v>
      </c>
      <c r="U62" s="16">
        <v>0</v>
      </c>
      <c r="V62" s="16">
        <v>0</v>
      </c>
      <c r="W62" s="16"/>
      <c r="X62" s="16"/>
      <c r="Y62" s="17">
        <f>SUM(U62:X62)</f>
        <v>0</v>
      </c>
      <c r="AA62" s="16">
        <v>0</v>
      </c>
      <c r="AB62" s="16">
        <v>0</v>
      </c>
      <c r="AC62" s="16"/>
      <c r="AD62" s="16"/>
      <c r="AE62" s="17">
        <f>SUM(AA62:AD62)</f>
        <v>0</v>
      </c>
      <c r="AG62" s="16">
        <v>0</v>
      </c>
      <c r="AH62" s="16">
        <v>0</v>
      </c>
      <c r="AI62" s="16"/>
      <c r="AJ62" s="16"/>
      <c r="AK62" s="17">
        <f>SUM(AG62:AJ62)</f>
        <v>0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14667</v>
      </c>
      <c r="BX62" s="16">
        <f t="shared" si="100"/>
        <v>0</v>
      </c>
      <c r="BY62" s="16">
        <f t="shared" si="100"/>
        <v>1001837</v>
      </c>
      <c r="BZ62" s="16">
        <f t="shared" si="100"/>
        <v>522422</v>
      </c>
      <c r="CA62" s="17">
        <f>SUM(BW62:BZ62)</f>
        <v>1538926</v>
      </c>
    </row>
    <row r="63" spans="1:79" x14ac:dyDescent="0.25">
      <c r="A63" s="29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/>
      <c r="J63" s="18"/>
      <c r="K63" s="18">
        <v>0.106</v>
      </c>
      <c r="L63" s="18">
        <v>0.05</v>
      </c>
      <c r="M63" s="18">
        <f>SUM(I63:L63)</f>
        <v>0.156</v>
      </c>
      <c r="O63" s="18">
        <v>0</v>
      </c>
      <c r="P63" s="18">
        <v>0</v>
      </c>
      <c r="Q63" s="18">
        <v>0</v>
      </c>
      <c r="R63" s="18">
        <v>0</v>
      </c>
      <c r="S63" s="18">
        <f>SUM(O63:R63)</f>
        <v>0</v>
      </c>
      <c r="U63" s="18">
        <v>0</v>
      </c>
      <c r="V63" s="18">
        <v>0</v>
      </c>
      <c r="W63" s="18">
        <v>0</v>
      </c>
      <c r="X63" s="18">
        <v>0</v>
      </c>
      <c r="Y63" s="18">
        <f>SUM(U63:X63)</f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f>SUM(AA63:AD63)</f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f>SUM(AG63:AJ63)</f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0.21</v>
      </c>
      <c r="BZ63" s="18">
        <f t="shared" si="100"/>
        <v>9.2999999999999999E-2</v>
      </c>
      <c r="CA63" s="18">
        <f>SUM(BW63:BZ63)</f>
        <v>0.30299999999999999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29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/>
      <c r="J66" s="16"/>
      <c r="K66" s="16">
        <v>1598899</v>
      </c>
      <c r="L66" s="16"/>
      <c r="M66" s="17">
        <f>SUM(I66:L66)</f>
        <v>1598899</v>
      </c>
      <c r="O66" s="16">
        <v>0</v>
      </c>
      <c r="P66" s="16">
        <v>0</v>
      </c>
      <c r="Q66" s="16"/>
      <c r="R66" s="16">
        <v>0</v>
      </c>
      <c r="S66" s="17">
        <f>SUM(O66:R66)</f>
        <v>0</v>
      </c>
      <c r="U66" s="16">
        <v>0</v>
      </c>
      <c r="V66" s="16">
        <v>0</v>
      </c>
      <c r="W66" s="16"/>
      <c r="X66" s="16">
        <v>0</v>
      </c>
      <c r="Y66" s="17">
        <f>SUM(U66:X66)</f>
        <v>0</v>
      </c>
      <c r="AA66" s="16">
        <v>0</v>
      </c>
      <c r="AB66" s="16">
        <v>0</v>
      </c>
      <c r="AC66" s="16"/>
      <c r="AD66" s="16">
        <v>0</v>
      </c>
      <c r="AE66" s="17">
        <f>SUM(AA66:AD66)</f>
        <v>0</v>
      </c>
      <c r="AG66" s="16">
        <v>0</v>
      </c>
      <c r="AH66" s="16">
        <v>0</v>
      </c>
      <c r="AI66" s="16"/>
      <c r="AJ66" s="16">
        <v>0</v>
      </c>
      <c r="AK66" s="17">
        <f>SUM(AG66:AJ66)</f>
        <v>0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3067573</v>
      </c>
      <c r="BZ66" s="16">
        <f t="shared" si="101"/>
        <v>0</v>
      </c>
      <c r="CA66" s="17">
        <f>SUM(BW66:BZ66)</f>
        <v>3067573</v>
      </c>
    </row>
    <row r="67" spans="1:79" x14ac:dyDescent="0.25">
      <c r="A67" s="29"/>
      <c r="B67" s="15" t="s">
        <v>22</v>
      </c>
      <c r="C67" s="18"/>
      <c r="D67" s="18"/>
      <c r="E67" s="18"/>
      <c r="F67" s="18"/>
      <c r="G67" s="18">
        <f>SUM(C67:F67)</f>
        <v>0</v>
      </c>
      <c r="I67" s="18"/>
      <c r="J67" s="18"/>
      <c r="K67" s="18"/>
      <c r="L67" s="18"/>
      <c r="M67" s="18">
        <f>SUM(I67:L67)</f>
        <v>0</v>
      </c>
      <c r="O67" s="18">
        <v>0</v>
      </c>
      <c r="P67" s="18">
        <v>0</v>
      </c>
      <c r="Q67" s="18">
        <v>0</v>
      </c>
      <c r="R67" s="18">
        <v>0</v>
      </c>
      <c r="S67" s="18">
        <f>SUM(O67:R67)</f>
        <v>0</v>
      </c>
      <c r="U67" s="18">
        <v>0</v>
      </c>
      <c r="V67" s="18">
        <v>0</v>
      </c>
      <c r="W67" s="18">
        <v>0</v>
      </c>
      <c r="X67" s="18">
        <v>0</v>
      </c>
      <c r="Y67" s="18">
        <f>SUM(U67:X67)</f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f>SUM(AA67:AD67)</f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29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1664193</v>
      </c>
      <c r="J70" s="16">
        <v>1598981</v>
      </c>
      <c r="K70" s="16">
        <v>3092125</v>
      </c>
      <c r="L70" s="16"/>
      <c r="M70" s="17">
        <f>SUM(I70:L70)</f>
        <v>6355299</v>
      </c>
      <c r="O70" s="16">
        <v>0</v>
      </c>
      <c r="P70" s="16">
        <v>0</v>
      </c>
      <c r="Q70" s="16">
        <v>0</v>
      </c>
      <c r="R70" s="16">
        <v>0</v>
      </c>
      <c r="S70" s="17">
        <f>SUM(O70:R70)</f>
        <v>0</v>
      </c>
      <c r="U70" s="16">
        <v>0</v>
      </c>
      <c r="V70" s="16">
        <v>0</v>
      </c>
      <c r="W70" s="16">
        <v>0</v>
      </c>
      <c r="X70" s="16">
        <v>0</v>
      </c>
      <c r="Y70" s="17">
        <f>SUM(U70:X70)</f>
        <v>0</v>
      </c>
      <c r="AA70" s="16">
        <v>0</v>
      </c>
      <c r="AB70" s="16">
        <v>0</v>
      </c>
      <c r="AC70" s="16">
        <v>0</v>
      </c>
      <c r="AD70" s="16">
        <v>0</v>
      </c>
      <c r="AE70" s="17">
        <f>SUM(AA70:AD70)</f>
        <v>0</v>
      </c>
      <c r="AG70" s="16">
        <v>0</v>
      </c>
      <c r="AH70" s="16">
        <v>0</v>
      </c>
      <c r="AI70" s="16">
        <v>0</v>
      </c>
      <c r="AJ70" s="16">
        <v>0</v>
      </c>
      <c r="AK70" s="17">
        <f>SUM(AG70:AJ70)</f>
        <v>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3493205</v>
      </c>
      <c r="BX70" s="16">
        <f t="shared" si="102"/>
        <v>3261407</v>
      </c>
      <c r="BY70" s="16">
        <f t="shared" si="102"/>
        <v>6625639</v>
      </c>
      <c r="BZ70" s="16">
        <f t="shared" si="102"/>
        <v>0</v>
      </c>
      <c r="CA70" s="17">
        <f>SUM(BW70:BZ70)</f>
        <v>13380251</v>
      </c>
    </row>
    <row r="71" spans="1:79" x14ac:dyDescent="0.25">
      <c r="A71" s="29"/>
      <c r="B71" s="15" t="s">
        <v>22</v>
      </c>
      <c r="C71" s="18"/>
      <c r="D71" s="18"/>
      <c r="E71" s="18"/>
      <c r="F71" s="18"/>
      <c r="G71" s="18">
        <f>SUM(C71:F71)</f>
        <v>0</v>
      </c>
      <c r="I71" s="18"/>
      <c r="J71" s="18"/>
      <c r="K71" s="18"/>
      <c r="L71" s="18"/>
      <c r="M71" s="18">
        <f>SUM(I71:L71)</f>
        <v>0</v>
      </c>
      <c r="O71" s="18">
        <v>0</v>
      </c>
      <c r="P71" s="18">
        <v>0</v>
      </c>
      <c r="Q71" s="18">
        <v>0</v>
      </c>
      <c r="R71" s="18">
        <v>0</v>
      </c>
      <c r="S71" s="18">
        <f>SUM(O71:R71)</f>
        <v>0</v>
      </c>
      <c r="U71" s="18">
        <v>0</v>
      </c>
      <c r="V71" s="18">
        <v>0</v>
      </c>
      <c r="W71" s="18">
        <v>0</v>
      </c>
      <c r="X71" s="18">
        <v>0</v>
      </c>
      <c r="Y71" s="18">
        <f>SUM(U71:X71)</f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f>SUM(AA71:AD71)</f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29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9978</v>
      </c>
      <c r="J74" s="16">
        <v>1835</v>
      </c>
      <c r="K74" s="16">
        <v>199092</v>
      </c>
      <c r="L74" s="16">
        <v>155360</v>
      </c>
      <c r="M74" s="17">
        <f>SUM(I74:L74)</f>
        <v>366265</v>
      </c>
      <c r="O74" s="16">
        <v>0</v>
      </c>
      <c r="P74" s="16">
        <v>0</v>
      </c>
      <c r="Q74" s="16">
        <v>0</v>
      </c>
      <c r="R74" s="16">
        <v>0</v>
      </c>
      <c r="S74" s="17">
        <f>SUM(O74:R74)</f>
        <v>0</v>
      </c>
      <c r="U74" s="16">
        <v>0</v>
      </c>
      <c r="V74" s="16">
        <v>0</v>
      </c>
      <c r="W74" s="16">
        <v>0</v>
      </c>
      <c r="X74" s="16">
        <v>0</v>
      </c>
      <c r="Y74" s="17">
        <f>SUM(U74:X74)</f>
        <v>0</v>
      </c>
      <c r="AA74" s="16">
        <v>0</v>
      </c>
      <c r="AB74" s="16">
        <v>0</v>
      </c>
      <c r="AC74" s="16">
        <v>0</v>
      </c>
      <c r="AD74" s="16">
        <v>0</v>
      </c>
      <c r="AE74" s="17">
        <f>SUM(AA74:AD74)</f>
        <v>0</v>
      </c>
      <c r="AG74" s="16">
        <v>0</v>
      </c>
      <c r="AH74" s="16">
        <v>0</v>
      </c>
      <c r="AI74" s="16">
        <v>0</v>
      </c>
      <c r="AJ74" s="16">
        <v>0</v>
      </c>
      <c r="AK74" s="17">
        <f>SUM(AG74:AJ74)</f>
        <v>0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21045</v>
      </c>
      <c r="BX74" s="16">
        <f t="shared" si="103"/>
        <v>3876</v>
      </c>
      <c r="BY74" s="16">
        <f t="shared" si="103"/>
        <v>409168</v>
      </c>
      <c r="BZ74" s="16">
        <f t="shared" si="103"/>
        <v>327916</v>
      </c>
      <c r="CA74" s="17">
        <f>SUM(BW74:BZ74)</f>
        <v>762005</v>
      </c>
    </row>
    <row r="75" spans="1:79" x14ac:dyDescent="0.25">
      <c r="A75" s="29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/>
      <c r="J75" s="18"/>
      <c r="K75" s="18">
        <v>7.0000000000000007E-2</v>
      </c>
      <c r="L75" s="18">
        <v>0.13200000000000001</v>
      </c>
      <c r="M75" s="18">
        <f>SUM(I75:L75)</f>
        <v>0.20200000000000001</v>
      </c>
      <c r="O75" s="18">
        <v>0</v>
      </c>
      <c r="P75" s="18">
        <v>0</v>
      </c>
      <c r="Q75" s="18">
        <v>0</v>
      </c>
      <c r="R75" s="18">
        <v>0</v>
      </c>
      <c r="S75" s="18">
        <f>SUM(O75:R75)</f>
        <v>0</v>
      </c>
      <c r="U75" s="18">
        <v>0</v>
      </c>
      <c r="V75" s="18">
        <v>0</v>
      </c>
      <c r="W75" s="18">
        <v>0</v>
      </c>
      <c r="X75" s="18">
        <v>0</v>
      </c>
      <c r="Y75" s="18">
        <f>SUM(U75:X75)</f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f>SUM(AA75:AD75)</f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f>SUM(AG75:AJ75)</f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0.13600000000000001</v>
      </c>
      <c r="BZ75" s="18">
        <f t="shared" si="103"/>
        <v>0.27200000000000002</v>
      </c>
      <c r="CA75" s="18">
        <f>SUM(BW75:BZ75)</f>
        <v>0.40800000000000003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29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/>
      <c r="J78" s="16"/>
      <c r="K78" s="16">
        <v>297662</v>
      </c>
      <c r="L78" s="16"/>
      <c r="M78" s="17">
        <f>SUM(I78:L78)</f>
        <v>297662</v>
      </c>
      <c r="O78" s="16">
        <v>0</v>
      </c>
      <c r="P78" s="16">
        <v>0</v>
      </c>
      <c r="Q78" s="16">
        <v>0</v>
      </c>
      <c r="R78" s="16">
        <v>0</v>
      </c>
      <c r="S78" s="17">
        <f>SUM(O78:R78)</f>
        <v>0</v>
      </c>
      <c r="U78" s="16">
        <v>0</v>
      </c>
      <c r="V78" s="16">
        <v>0</v>
      </c>
      <c r="W78" s="16">
        <v>0</v>
      </c>
      <c r="X78" s="16">
        <v>0</v>
      </c>
      <c r="Y78" s="17">
        <f>SUM(U78:X78)</f>
        <v>0</v>
      </c>
      <c r="AA78" s="16">
        <v>0</v>
      </c>
      <c r="AB78" s="16">
        <v>0</v>
      </c>
      <c r="AC78" s="16">
        <v>0</v>
      </c>
      <c r="AD78" s="16">
        <v>0</v>
      </c>
      <c r="AE78" s="17">
        <f>SUM(AA78:AD78)</f>
        <v>0</v>
      </c>
      <c r="AG78" s="16">
        <v>0</v>
      </c>
      <c r="AH78" s="16">
        <v>0</v>
      </c>
      <c r="AI78" s="16">
        <v>0</v>
      </c>
      <c r="AJ78" s="16">
        <v>0</v>
      </c>
      <c r="AK78" s="17">
        <f>SUM(AG78:AJ78)</f>
        <v>0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633440</v>
      </c>
      <c r="BZ78" s="16">
        <f t="shared" ref="BZ78:BZ79" si="107">F78+L78+R78+X78+AD78+AJ78+AP78+AV78+BB78+BH78+BN78+BT78</f>
        <v>0</v>
      </c>
      <c r="CA78" s="17">
        <f>SUM(BW78:BZ78)</f>
        <v>633440</v>
      </c>
    </row>
    <row r="79" spans="1:79" ht="18.75" customHeight="1" x14ac:dyDescent="0.25">
      <c r="A79" s="29"/>
      <c r="B79" s="15" t="s">
        <v>22</v>
      </c>
      <c r="C79" s="18"/>
      <c r="D79" s="18"/>
      <c r="E79" s="18"/>
      <c r="F79" s="18"/>
      <c r="G79" s="18">
        <f>SUM(C79:F79)</f>
        <v>0</v>
      </c>
      <c r="I79" s="18"/>
      <c r="J79" s="18"/>
      <c r="K79" s="18"/>
      <c r="L79" s="18"/>
      <c r="M79" s="18">
        <f>SUM(I79:L79)</f>
        <v>0</v>
      </c>
      <c r="O79" s="18">
        <v>0</v>
      </c>
      <c r="P79" s="18">
        <v>0</v>
      </c>
      <c r="Q79" s="18">
        <v>0</v>
      </c>
      <c r="R79" s="18">
        <v>0</v>
      </c>
      <c r="S79" s="18">
        <f>SUM(O79:R79)</f>
        <v>0</v>
      </c>
      <c r="U79" s="18">
        <v>0</v>
      </c>
      <c r="V79" s="18">
        <v>0</v>
      </c>
      <c r="W79" s="18">
        <v>0</v>
      </c>
      <c r="X79" s="18">
        <v>0</v>
      </c>
      <c r="Y79" s="18">
        <f>SUM(U79:X79)</f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f>SUM(AA79:AD79)</f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29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/>
      <c r="J82" s="16"/>
      <c r="K82" s="16">
        <v>7302</v>
      </c>
      <c r="L82" s="16"/>
      <c r="M82" s="17">
        <f>SUM(I82:L82)</f>
        <v>7302</v>
      </c>
      <c r="O82" s="16">
        <v>0</v>
      </c>
      <c r="P82" s="16">
        <v>0</v>
      </c>
      <c r="Q82" s="16">
        <v>0</v>
      </c>
      <c r="R82" s="16">
        <v>0</v>
      </c>
      <c r="S82" s="17">
        <f>SUM(O82:R82)</f>
        <v>0</v>
      </c>
      <c r="U82" s="16">
        <v>0</v>
      </c>
      <c r="V82" s="16">
        <v>0</v>
      </c>
      <c r="W82" s="16">
        <v>0</v>
      </c>
      <c r="X82" s="16">
        <v>0</v>
      </c>
      <c r="Y82" s="17">
        <f>SUM(U82:X82)</f>
        <v>0</v>
      </c>
      <c r="AA82" s="16">
        <v>0</v>
      </c>
      <c r="AB82" s="16">
        <v>0</v>
      </c>
      <c r="AC82" s="16">
        <v>0</v>
      </c>
      <c r="AD82" s="16">
        <v>0</v>
      </c>
      <c r="AE82" s="17">
        <f>SUM(AA82:AD82)</f>
        <v>0</v>
      </c>
      <c r="AG82" s="16">
        <v>0</v>
      </c>
      <c r="AH82" s="16">
        <v>0</v>
      </c>
      <c r="AI82" s="16">
        <v>0</v>
      </c>
      <c r="AJ82" s="16">
        <v>0</v>
      </c>
      <c r="AK82" s="17">
        <f>SUM(AG82:AJ82)</f>
        <v>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15215</v>
      </c>
      <c r="BZ82" s="16">
        <f t="shared" ref="BZ82:BZ83" si="111">F82+L82+R82+X82+AD82+AJ82+AP82+AV82+BB82+BH82+BN82+BT82</f>
        <v>0</v>
      </c>
      <c r="CA82" s="17">
        <f>SUM(BW82:BZ82)</f>
        <v>15215</v>
      </c>
    </row>
    <row r="83" spans="1:79" x14ac:dyDescent="0.25">
      <c r="A83" s="29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/>
      <c r="J83" s="18"/>
      <c r="K83" s="18">
        <v>1.0999999999999999E-2</v>
      </c>
      <c r="L83" s="18"/>
      <c r="M83" s="18">
        <f>SUM(I83:L83)</f>
        <v>1.0999999999999999E-2</v>
      </c>
      <c r="O83" s="18">
        <v>0</v>
      </c>
      <c r="P83" s="18">
        <v>0</v>
      </c>
      <c r="Q83" s="18">
        <v>0</v>
      </c>
      <c r="R83" s="18">
        <v>0</v>
      </c>
      <c r="S83" s="18">
        <f>SUM(O83:R83)</f>
        <v>0</v>
      </c>
      <c r="U83" s="18">
        <v>0</v>
      </c>
      <c r="V83" s="18">
        <v>0</v>
      </c>
      <c r="W83" s="18">
        <v>0</v>
      </c>
      <c r="X83" s="18">
        <v>0</v>
      </c>
      <c r="Y83" s="18">
        <f>SUM(U83:X83)</f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f>SUM(AA83:AD83)</f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f>SUM(AG83:AJ83)</f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2.1999999999999999E-2</v>
      </c>
      <c r="BZ83" s="18">
        <f t="shared" si="111"/>
        <v>0</v>
      </c>
      <c r="CA83" s="18">
        <f>SUM(BW83:BZ83)</f>
        <v>2.1999999999999999E-2</v>
      </c>
    </row>
    <row r="84" spans="1:79" ht="8.25" customHeight="1" x14ac:dyDescent="0.25">
      <c r="A84" s="10"/>
      <c r="B84" s="11"/>
      <c r="C84" s="12"/>
      <c r="D84" s="12"/>
      <c r="E84" s="12"/>
      <c r="F84" s="12"/>
      <c r="G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U84" s="12"/>
      <c r="V84" s="12"/>
      <c r="W84" s="12"/>
      <c r="X84" s="12"/>
      <c r="Y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7"/>
      <c r="AM84" s="12"/>
      <c r="AN84" s="12"/>
      <c r="AO84" s="12"/>
      <c r="AP84" s="12"/>
      <c r="AQ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E84" s="12"/>
      <c r="BF84" s="12"/>
      <c r="BG84" s="12"/>
      <c r="BH84" s="12"/>
      <c r="BI84" s="12"/>
      <c r="BK84" s="12"/>
      <c r="BL84" s="12"/>
      <c r="BM84" s="12"/>
      <c r="BN84" s="12"/>
      <c r="BO84" s="12"/>
      <c r="BQ84" s="12"/>
      <c r="BR84" s="12"/>
      <c r="BS84" s="12"/>
      <c r="BT84" s="12"/>
      <c r="BU84" s="12"/>
      <c r="BW84" s="12"/>
      <c r="BX84" s="12"/>
      <c r="BY84" s="12"/>
      <c r="BZ84" s="12"/>
      <c r="CA84" s="12"/>
    </row>
    <row r="85" spans="1:79" ht="38.25" x14ac:dyDescent="0.25">
      <c r="A85" s="13" t="s">
        <v>61</v>
      </c>
      <c r="B85" s="24"/>
      <c r="C85" s="24"/>
      <c r="D85" s="24"/>
      <c r="E85" s="24"/>
      <c r="F85" s="24"/>
      <c r="G85" s="24"/>
    </row>
    <row r="86" spans="1:79" ht="15" customHeight="1" x14ac:dyDescent="0.25">
      <c r="A86" s="29" t="s">
        <v>62</v>
      </c>
      <c r="B86" s="15" t="s">
        <v>21</v>
      </c>
      <c r="C86" s="16"/>
      <c r="D86" s="16"/>
      <c r="E86" s="16"/>
      <c r="F86" s="16"/>
      <c r="G86" s="17">
        <f>SUM(C86:F86)</f>
        <v>0</v>
      </c>
      <c r="I86" s="16"/>
      <c r="J86" s="16"/>
      <c r="K86" s="16">
        <v>616508</v>
      </c>
      <c r="L86" s="16">
        <v>60676</v>
      </c>
      <c r="M86" s="17">
        <f>SUM(I86:L86)</f>
        <v>677184</v>
      </c>
      <c r="O86" s="16">
        <v>0</v>
      </c>
      <c r="P86" s="16">
        <v>0</v>
      </c>
      <c r="Q86" s="16">
        <v>0</v>
      </c>
      <c r="R86" s="16">
        <v>0</v>
      </c>
      <c r="S86" s="17">
        <f>SUM(O86:R86)</f>
        <v>0</v>
      </c>
      <c r="U86" s="16">
        <v>0</v>
      </c>
      <c r="V86" s="16">
        <v>0</v>
      </c>
      <c r="W86" s="16">
        <v>0</v>
      </c>
      <c r="X86" s="16">
        <v>0</v>
      </c>
      <c r="Y86" s="17">
        <f>SUM(U86:X86)</f>
        <v>0</v>
      </c>
      <c r="AA86" s="16">
        <v>0</v>
      </c>
      <c r="AB86" s="16">
        <v>0</v>
      </c>
      <c r="AC86" s="16">
        <v>0</v>
      </c>
      <c r="AD86" s="16">
        <v>0</v>
      </c>
      <c r="AE86" s="17">
        <f>SUM(AA86:AD86)</f>
        <v>0</v>
      </c>
      <c r="AG86" s="16">
        <v>0</v>
      </c>
      <c r="AH86" s="16">
        <v>0</v>
      </c>
      <c r="AI86" s="16">
        <v>0</v>
      </c>
      <c r="AJ86" s="16">
        <v>0</v>
      </c>
      <c r="AK86" s="17">
        <f>SUM(AG86:AJ86)</f>
        <v>0</v>
      </c>
      <c r="AM86" s="16">
        <v>0</v>
      </c>
      <c r="AN86" s="16">
        <v>0</v>
      </c>
      <c r="AO86" s="16">
        <v>0</v>
      </c>
      <c r="AP86" s="16"/>
      <c r="AQ86" s="17">
        <f>SUM(AM86:AP86)</f>
        <v>0</v>
      </c>
      <c r="AS86" s="16">
        <v>0</v>
      </c>
      <c r="AT86" s="16">
        <v>0</v>
      </c>
      <c r="AU86" s="16">
        <v>0</v>
      </c>
      <c r="AV86" s="16"/>
      <c r="AW86" s="17">
        <f>SUM(AS86:AV86)</f>
        <v>0</v>
      </c>
      <c r="AY86" s="16"/>
      <c r="AZ86" s="16"/>
      <c r="BA86" s="16"/>
      <c r="BB86" s="16"/>
      <c r="BC86" s="17">
        <f>SUM(AY86:BB86)</f>
        <v>0</v>
      </c>
      <c r="BE86" s="16"/>
      <c r="BF86" s="16"/>
      <c r="BG86" s="16"/>
      <c r="BH86" s="16"/>
      <c r="BI86" s="17">
        <f>SUM(BE86:BH86)</f>
        <v>0</v>
      </c>
      <c r="BK86" s="16"/>
      <c r="BL86" s="16"/>
      <c r="BM86" s="16"/>
      <c r="BN86" s="16"/>
      <c r="BO86" s="17">
        <f>SUM(BK86:BN86)</f>
        <v>0</v>
      </c>
      <c r="BQ86" s="16"/>
      <c r="BR86" s="16"/>
      <c r="BS86" s="16"/>
      <c r="BT86" s="16"/>
      <c r="BU86" s="17">
        <f>SUM(BQ86:BT86)</f>
        <v>0</v>
      </c>
      <c r="BW86" s="16">
        <f t="shared" ref="BW86:BW87" si="112">C86+I86+O86+U86+AA86+AG86+AM86+AS86+AY86+BE86+BK86+BQ86</f>
        <v>0</v>
      </c>
      <c r="BX86" s="16">
        <f t="shared" ref="BX86:BX87" si="113">D86+J86+P86+V86+AB86+AH86+AN86+AT86+AZ86+BF86+BL86+BR86</f>
        <v>0</v>
      </c>
      <c r="BY86" s="16">
        <f t="shared" ref="BY86:BY87" si="114">E86+K86+Q86+W86+AC86+AI86+AO86+AU86+BA86+BG86+BM86+BS86</f>
        <v>616508</v>
      </c>
      <c r="BZ86" s="16">
        <f t="shared" ref="BZ86:BZ87" si="115">F86+L86+R86+X86+AD86+AJ86+AP86+AV86+BB86+BH86+BN86+BT86</f>
        <v>60676</v>
      </c>
      <c r="CA86" s="17">
        <f>SUM(BW86:BZ86)</f>
        <v>677184</v>
      </c>
    </row>
    <row r="87" spans="1:79" x14ac:dyDescent="0.25">
      <c r="A87" s="29"/>
      <c r="B87" s="15" t="s">
        <v>22</v>
      </c>
      <c r="C87" s="18"/>
      <c r="D87" s="18"/>
      <c r="E87" s="18"/>
      <c r="F87" s="18"/>
      <c r="G87" s="18">
        <f>SUM(C87:F87)</f>
        <v>0</v>
      </c>
      <c r="I87" s="18"/>
      <c r="J87" s="18"/>
      <c r="K87" s="18">
        <v>6.9199999999999998E-2</v>
      </c>
      <c r="L87" s="18"/>
      <c r="M87" s="18">
        <f>SUM(I87:L87)</f>
        <v>6.9199999999999998E-2</v>
      </c>
      <c r="O87" s="18">
        <v>0</v>
      </c>
      <c r="P87" s="18">
        <v>0</v>
      </c>
      <c r="Q87" s="18">
        <v>0</v>
      </c>
      <c r="R87" s="18">
        <v>0</v>
      </c>
      <c r="S87" s="18">
        <f>SUM(O87:R87)</f>
        <v>0</v>
      </c>
      <c r="U87" s="18">
        <v>0</v>
      </c>
      <c r="V87" s="18">
        <v>0</v>
      </c>
      <c r="W87" s="18">
        <v>0</v>
      </c>
      <c r="X87" s="18">
        <v>0</v>
      </c>
      <c r="Y87" s="18">
        <f>SUM(U87:X87)</f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f>SUM(AA87:AD87)</f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f>SUM(AG87:AJ87)</f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f>SUM(AM87:AP87)</f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f>SUM(AS87:AV87)</f>
        <v>0</v>
      </c>
      <c r="AY87" s="18">
        <v>0</v>
      </c>
      <c r="AZ87" s="18"/>
      <c r="BA87" s="18"/>
      <c r="BB87" s="18">
        <v>0</v>
      </c>
      <c r="BC87" s="18">
        <f>SUM(AY87:BB87)</f>
        <v>0</v>
      </c>
      <c r="BE87" s="18">
        <v>0</v>
      </c>
      <c r="BF87" s="18"/>
      <c r="BG87" s="18"/>
      <c r="BH87" s="18">
        <v>0</v>
      </c>
      <c r="BI87" s="18">
        <f>SUM(BE87:BH87)</f>
        <v>0</v>
      </c>
      <c r="BK87" s="18">
        <v>0</v>
      </c>
      <c r="BL87" s="18"/>
      <c r="BM87" s="18"/>
      <c r="BN87" s="18"/>
      <c r="BO87" s="18">
        <f>SUM(BK87:BN87)</f>
        <v>0</v>
      </c>
      <c r="BQ87" s="18">
        <v>0</v>
      </c>
      <c r="BR87" s="18">
        <v>0</v>
      </c>
      <c r="BS87" s="18"/>
      <c r="BT87" s="18"/>
      <c r="BU87" s="18">
        <f>SUM(BQ87:BT87)</f>
        <v>0</v>
      </c>
      <c r="BW87" s="18">
        <f t="shared" si="112"/>
        <v>0</v>
      </c>
      <c r="BX87" s="18">
        <f t="shared" si="113"/>
        <v>0</v>
      </c>
      <c r="BY87" s="18">
        <f t="shared" si="114"/>
        <v>6.9199999999999998E-2</v>
      </c>
      <c r="BZ87" s="18">
        <f t="shared" si="115"/>
        <v>0</v>
      </c>
      <c r="CA87" s="18">
        <f>SUM(BW87:BZ87)</f>
        <v>6.9199999999999998E-2</v>
      </c>
    </row>
    <row r="88" spans="1:79" x14ac:dyDescent="0.25">
      <c r="C88" s="7"/>
      <c r="D88" s="7"/>
      <c r="E88" s="7"/>
      <c r="F88" s="7"/>
      <c r="I88" s="7"/>
      <c r="J88" s="7"/>
      <c r="K88" s="7"/>
      <c r="L88" s="7"/>
      <c r="O88" s="7"/>
      <c r="P88" s="7"/>
      <c r="Q88" s="7"/>
      <c r="R88" s="7"/>
      <c r="U88" s="7"/>
      <c r="V88" s="7"/>
      <c r="W88" s="7"/>
      <c r="X88" s="7"/>
      <c r="AA88" s="7"/>
      <c r="AB88" s="7"/>
      <c r="AC88" s="7"/>
      <c r="AD88" s="7"/>
      <c r="AG88" s="7"/>
      <c r="AH88" s="7"/>
      <c r="AI88" s="7"/>
      <c r="AJ88" s="7"/>
      <c r="AM88" s="7"/>
      <c r="AN88" s="7"/>
      <c r="AO88" s="7"/>
      <c r="AP88" s="7"/>
      <c r="AS88" s="7"/>
      <c r="AT88" s="7"/>
      <c r="AU88" s="7"/>
      <c r="AV88" s="7"/>
      <c r="AY88" s="7"/>
      <c r="AZ88" s="7"/>
      <c r="BA88" s="7"/>
      <c r="BB88" s="7"/>
      <c r="BE88" s="7"/>
      <c r="BF88" s="7"/>
      <c r="BG88" s="7"/>
      <c r="BH88" s="7"/>
      <c r="BK88" s="7"/>
      <c r="BL88" s="7"/>
      <c r="BM88" s="7"/>
      <c r="BN88" s="7"/>
      <c r="BQ88" s="7"/>
      <c r="BR88" s="7"/>
      <c r="BS88" s="7"/>
      <c r="BT88" s="7"/>
      <c r="BW88" s="7"/>
      <c r="BX88" s="7"/>
      <c r="BY88" s="7"/>
      <c r="BZ88" s="7"/>
    </row>
    <row r="89" spans="1:79" x14ac:dyDescent="0.25">
      <c r="C89" s="7"/>
      <c r="D89" s="7"/>
      <c r="E89" s="7"/>
      <c r="F89" s="7"/>
      <c r="I89" s="7"/>
      <c r="J89" s="7"/>
      <c r="K89" s="7"/>
      <c r="L89" s="7"/>
      <c r="O89" s="7"/>
      <c r="P89" s="7"/>
      <c r="Q89" s="7"/>
      <c r="R89" s="7"/>
      <c r="U89" s="7"/>
      <c r="V89" s="7"/>
      <c r="W89" s="7"/>
      <c r="X89" s="7"/>
      <c r="AA89" s="7"/>
      <c r="AB89" s="7"/>
      <c r="AC89" s="7"/>
      <c r="AD89" s="7"/>
      <c r="AG89" s="7"/>
      <c r="AH89" s="7"/>
      <c r="AI89" s="7"/>
      <c r="AJ89" s="7"/>
      <c r="AM89" s="7"/>
      <c r="AN89" s="7"/>
      <c r="AO89" s="7"/>
      <c r="AP89" s="7"/>
      <c r="AS89" s="7"/>
      <c r="AT89" s="7"/>
      <c r="AU89" s="7"/>
      <c r="AV89" s="7"/>
      <c r="AY89" s="7"/>
      <c r="AZ89" s="7"/>
      <c r="BA89" s="7"/>
      <c r="BB89" s="7"/>
      <c r="BE89" s="7"/>
      <c r="BF89" s="7"/>
      <c r="BG89" s="7"/>
      <c r="BH89" s="7"/>
      <c r="BK89" s="7"/>
      <c r="BL89" s="7"/>
      <c r="BM89" s="7"/>
      <c r="BN89" s="7"/>
      <c r="BQ89" s="7"/>
      <c r="BR89" s="7"/>
      <c r="BS89" s="7"/>
      <c r="BT89" s="7"/>
      <c r="BW89" s="7"/>
      <c r="BX89" s="7"/>
      <c r="BY89" s="7"/>
      <c r="BZ89" s="7"/>
    </row>
    <row r="90" spans="1:79" x14ac:dyDescent="0.25">
      <c r="C90" s="7"/>
      <c r="D90" s="7"/>
      <c r="E90" s="7"/>
      <c r="F90" s="7"/>
      <c r="I90" s="7"/>
      <c r="J90" s="7"/>
      <c r="K90" s="7"/>
      <c r="L90" s="7"/>
      <c r="O90" s="7"/>
      <c r="P90" s="7"/>
      <c r="Q90" s="7"/>
      <c r="R90" s="7"/>
      <c r="U90" s="7"/>
      <c r="V90" s="7"/>
      <c r="W90" s="7"/>
      <c r="X90" s="7"/>
      <c r="AA90" s="7"/>
      <c r="AB90" s="7"/>
      <c r="AC90" s="7"/>
      <c r="AD90" s="7"/>
      <c r="AG90" s="7"/>
      <c r="AH90" s="7"/>
      <c r="AI90" s="7"/>
      <c r="AJ90" s="7"/>
      <c r="AM90" s="7"/>
      <c r="AN90" s="7"/>
      <c r="AO90" s="7"/>
      <c r="AP90" s="7"/>
      <c r="AS90" s="7"/>
      <c r="AT90" s="7"/>
      <c r="AU90" s="7"/>
      <c r="AV90" s="7"/>
      <c r="AY90" s="7"/>
      <c r="AZ90" s="7"/>
      <c r="BA90" s="7"/>
      <c r="BB90" s="7"/>
      <c r="BE90" s="7"/>
      <c r="BF90" s="7"/>
      <c r="BG90" s="7"/>
      <c r="BH90" s="7"/>
      <c r="BK90" s="7"/>
      <c r="BL90" s="7"/>
      <c r="BM90" s="7"/>
      <c r="BN90" s="7"/>
      <c r="BQ90" s="7"/>
      <c r="BR90" s="7"/>
      <c r="BS90" s="7"/>
      <c r="BT90" s="7"/>
      <c r="BW90" s="7"/>
      <c r="BX90" s="7"/>
      <c r="BY90" s="7"/>
      <c r="BZ90" s="7"/>
    </row>
    <row r="91" spans="1:79" x14ac:dyDescent="0.25">
      <c r="C91" s="7"/>
      <c r="D91" s="7"/>
      <c r="E91" s="7"/>
      <c r="F91" s="7"/>
      <c r="I91" s="7"/>
      <c r="J91" s="7"/>
      <c r="K91" s="7"/>
      <c r="L91" s="7"/>
      <c r="O91" s="7"/>
      <c r="P91" s="7"/>
      <c r="Q91" s="7"/>
      <c r="R91" s="7"/>
      <c r="U91" s="7"/>
      <c r="V91" s="7"/>
      <c r="W91" s="7"/>
      <c r="X91" s="7"/>
      <c r="AA91" s="7"/>
      <c r="AB91" s="7"/>
      <c r="AC91" s="7"/>
      <c r="AD91" s="7"/>
      <c r="AG91" s="7"/>
      <c r="AH91" s="7"/>
      <c r="AI91" s="7"/>
      <c r="AJ91" s="7"/>
      <c r="AM91" s="7"/>
      <c r="AN91" s="7"/>
      <c r="AO91" s="7"/>
      <c r="AP91" s="7"/>
      <c r="AS91" s="7"/>
      <c r="AT91" s="7"/>
      <c r="AU91" s="7"/>
      <c r="AV91" s="7"/>
      <c r="AY91" s="7"/>
      <c r="AZ91" s="7"/>
      <c r="BA91" s="7"/>
      <c r="BB91" s="7"/>
      <c r="BE91" s="7"/>
      <c r="BF91" s="7"/>
      <c r="BG91" s="7"/>
      <c r="BH91" s="7"/>
      <c r="BK91" s="7"/>
      <c r="BL91" s="7"/>
      <c r="BM91" s="7"/>
      <c r="BN91" s="7"/>
      <c r="BQ91" s="7"/>
      <c r="BR91" s="7"/>
      <c r="BS91" s="7"/>
      <c r="BT91" s="7"/>
      <c r="BW91" s="7"/>
      <c r="BX91" s="7"/>
      <c r="BY91" s="7"/>
      <c r="BZ91" s="7"/>
    </row>
    <row r="92" spans="1:79" x14ac:dyDescent="0.25">
      <c r="C92" s="7"/>
      <c r="D92" s="7"/>
      <c r="E92" s="7"/>
      <c r="F92" s="7"/>
      <c r="I92" s="7"/>
      <c r="J92" s="7"/>
      <c r="K92" s="7"/>
      <c r="L92" s="7"/>
      <c r="O92" s="7"/>
      <c r="P92" s="7"/>
      <c r="Q92" s="7"/>
      <c r="R92" s="7"/>
      <c r="U92" s="7"/>
      <c r="V92" s="7"/>
      <c r="W92" s="7"/>
      <c r="X92" s="7"/>
      <c r="AA92" s="7"/>
      <c r="AB92" s="7"/>
      <c r="AC92" s="7"/>
      <c r="AD92" s="7"/>
      <c r="AG92" s="7"/>
      <c r="AH92" s="7"/>
      <c r="AI92" s="7"/>
      <c r="AJ92" s="7"/>
      <c r="AM92" s="7"/>
      <c r="AN92" s="7"/>
      <c r="AO92" s="7"/>
      <c r="AP92" s="7"/>
      <c r="AS92" s="7"/>
      <c r="AT92" s="7"/>
      <c r="AU92" s="7"/>
      <c r="AV92" s="7"/>
      <c r="AY92" s="7"/>
      <c r="AZ92" s="7"/>
      <c r="BA92" s="7"/>
      <c r="BB92" s="7"/>
      <c r="BE92" s="7"/>
      <c r="BF92" s="7"/>
      <c r="BG92" s="7"/>
      <c r="BH92" s="7"/>
      <c r="BK92" s="7"/>
      <c r="BL92" s="7"/>
      <c r="BM92" s="7"/>
      <c r="BN92" s="7"/>
      <c r="BQ92" s="7"/>
      <c r="BR92" s="7"/>
      <c r="BS92" s="7"/>
      <c r="BT92" s="7"/>
      <c r="BW92" s="7"/>
      <c r="BX92" s="7"/>
      <c r="BY92" s="7"/>
      <c r="BZ92" s="7"/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</sheetData>
  <mergeCells count="107">
    <mergeCell ref="A86:A87"/>
    <mergeCell ref="A74:A75"/>
    <mergeCell ref="A54:A55"/>
    <mergeCell ref="A58:A59"/>
    <mergeCell ref="A62:A63"/>
    <mergeCell ref="A66:A67"/>
    <mergeCell ref="A70:A71"/>
    <mergeCell ref="A45:A46"/>
    <mergeCell ref="A49:A50"/>
    <mergeCell ref="A51:G51"/>
    <mergeCell ref="A52:A53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78:A79"/>
    <mergeCell ref="A82:A83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2023-03-20T10:33:43Z</dcterms:modified>
</cp:coreProperties>
</file>