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февраль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февраль!#REF!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E19" i="1"/>
  <c r="D19" i="1"/>
  <c r="C19" i="1"/>
  <c r="G19" i="1" s="1"/>
  <c r="F18" i="1"/>
  <c r="E18" i="1"/>
  <c r="D18" i="1"/>
  <c r="C18" i="1"/>
  <c r="G15" i="1"/>
  <c r="G14" i="1"/>
  <c r="G13" i="1"/>
  <c r="G12" i="1"/>
  <c r="F10" i="1"/>
  <c r="E10" i="1"/>
  <c r="D10" i="1"/>
  <c r="C10" i="1"/>
  <c r="F9" i="1"/>
  <c r="E9" i="1"/>
  <c r="D9" i="1"/>
  <c r="C9" i="1"/>
  <c r="G27" i="1" l="1"/>
  <c r="F6" i="1"/>
  <c r="E5" i="1"/>
  <c r="F5" i="1"/>
  <c r="G10" i="1"/>
  <c r="D6" i="1"/>
  <c r="C5" i="1"/>
  <c r="E6" i="1"/>
  <c r="G49" i="1"/>
  <c r="G9" i="1"/>
  <c r="D5" i="1"/>
  <c r="G28" i="1"/>
  <c r="G48" i="1"/>
  <c r="C6" i="1"/>
  <c r="G18" i="1"/>
  <c r="G5" i="1" l="1"/>
  <c r="G6" i="1"/>
</calcChain>
</file>

<file path=xl/sharedStrings.xml><?xml version="1.0" encoding="utf-8"?>
<sst xmlns="http://schemas.openxmlformats.org/spreadsheetml/2006/main" count="85" uniqueCount="42">
  <si>
    <t>Февраль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</si>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</sst>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январьпокупка"/>
      <sheetName val="февраль"/>
      <sheetName val="февраль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енкк"/>
      <sheetName val="Генро"/>
      <sheetName val="Ген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1" sqref="D21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 t="shared" ref="C5:F6" si="0">C18+C27+C9+C36+C40+C44+C48+C63+C67</f>
        <v>182645254</v>
      </c>
      <c r="D5" s="12">
        <f t="shared" si="0"/>
        <v>3356970</v>
      </c>
      <c r="E5" s="12">
        <f t="shared" si="0"/>
        <v>58174800</v>
      </c>
      <c r="F5" s="12">
        <f t="shared" si="0"/>
        <v>10141652</v>
      </c>
      <c r="G5" s="12">
        <f>SUM(C5:F5)</f>
        <v>254318676</v>
      </c>
    </row>
    <row r="6" spans="1:7" x14ac:dyDescent="0.25">
      <c r="A6" s="10"/>
      <c r="B6" s="11" t="s">
        <v>11</v>
      </c>
      <c r="C6" s="14">
        <f t="shared" si="0"/>
        <v>159.99459999999999</v>
      </c>
      <c r="D6" s="14">
        <f t="shared" si="0"/>
        <v>3.9085000000000001</v>
      </c>
      <c r="E6" s="14">
        <f t="shared" si="0"/>
        <v>76.583290000000005</v>
      </c>
      <c r="F6" s="14">
        <f t="shared" si="0"/>
        <v>3.1916000000000002</v>
      </c>
      <c r="G6" s="14">
        <f>SUM(C6:F6)</f>
        <v>243.67798999999999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122546550</v>
      </c>
      <c r="D9" s="21">
        <f t="shared" ref="D9:F10" si="1">D12+D14</f>
        <v>0</v>
      </c>
      <c r="E9" s="21">
        <f t="shared" si="1"/>
        <v>0</v>
      </c>
      <c r="F9" s="21">
        <f t="shared" si="1"/>
        <v>0</v>
      </c>
      <c r="G9" s="22">
        <f>SUM(C9:F9)</f>
        <v>122546550</v>
      </c>
    </row>
    <row r="10" spans="1:7" x14ac:dyDescent="0.25">
      <c r="A10" s="19"/>
      <c r="B10" s="20" t="s">
        <v>11</v>
      </c>
      <c r="C10" s="23">
        <f>C13+C15</f>
        <v>140.55599999999998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SUM(C10:F10)</f>
        <v>140.55599999999998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105623282</v>
      </c>
      <c r="D12" s="28"/>
      <c r="E12" s="28"/>
      <c r="F12" s="28"/>
      <c r="G12" s="29">
        <f t="shared" ref="G12:G15" si="2">SUM(C12:F12)</f>
        <v>105623282</v>
      </c>
    </row>
    <row r="13" spans="1:7" x14ac:dyDescent="0.25">
      <c r="A13" s="26"/>
      <c r="B13" s="27" t="s">
        <v>11</v>
      </c>
      <c r="C13" s="30">
        <v>103.399</v>
      </c>
      <c r="D13" s="30"/>
      <c r="E13" s="30"/>
      <c r="F13" s="30"/>
      <c r="G13" s="30">
        <f t="shared" si="2"/>
        <v>103.399</v>
      </c>
    </row>
    <row r="14" spans="1:7" x14ac:dyDescent="0.25">
      <c r="A14" s="31" t="s">
        <v>16</v>
      </c>
      <c r="B14" s="27" t="s">
        <v>10</v>
      </c>
      <c r="C14" s="28">
        <v>16923268</v>
      </c>
      <c r="D14" s="28"/>
      <c r="E14" s="28"/>
      <c r="F14" s="28"/>
      <c r="G14" s="29">
        <f t="shared" si="2"/>
        <v>16923268</v>
      </c>
    </row>
    <row r="15" spans="1:7" x14ac:dyDescent="0.25">
      <c r="A15" s="32"/>
      <c r="B15" s="27" t="s">
        <v>11</v>
      </c>
      <c r="C15" s="30">
        <v>37.156999999999996</v>
      </c>
      <c r="D15" s="30"/>
      <c r="E15" s="30"/>
      <c r="F15" s="30"/>
      <c r="G15" s="30">
        <f t="shared" si="2"/>
        <v>37.156999999999996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48690683</v>
      </c>
      <c r="D18" s="21">
        <f t="shared" ref="D18:F19" si="3">D21+D23</f>
        <v>2867527</v>
      </c>
      <c r="E18" s="21">
        <f t="shared" si="3"/>
        <v>46300403</v>
      </c>
      <c r="F18" s="21">
        <f t="shared" si="3"/>
        <v>6255891</v>
      </c>
      <c r="G18" s="21">
        <f>SUM(C18:F18)</f>
        <v>104114504</v>
      </c>
    </row>
    <row r="19" spans="1:7" ht="19.5" customHeight="1" x14ac:dyDescent="0.25">
      <c r="A19" s="19"/>
      <c r="B19" s="20" t="s">
        <v>11</v>
      </c>
      <c r="C19" s="23">
        <f>C22+C24</f>
        <v>4.3445999999999998</v>
      </c>
      <c r="D19" s="23">
        <f t="shared" si="3"/>
        <v>3.1585000000000001</v>
      </c>
      <c r="E19" s="23">
        <f t="shared" si="3"/>
        <v>73.68929</v>
      </c>
      <c r="F19" s="23">
        <f t="shared" si="3"/>
        <v>3.1916000000000002</v>
      </c>
      <c r="G19" s="23">
        <f>SUM(C19:F19)</f>
        <v>84.383989999999997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48690683</v>
      </c>
      <c r="D21" s="28">
        <v>2867527</v>
      </c>
      <c r="E21" s="28">
        <v>44390287</v>
      </c>
      <c r="F21" s="28">
        <v>6255415</v>
      </c>
      <c r="G21" s="29">
        <f t="shared" ref="G21:G24" si="4">SUM(C21:F21)</f>
        <v>102203912</v>
      </c>
    </row>
    <row r="22" spans="1:7" x14ac:dyDescent="0.25">
      <c r="A22" s="26"/>
      <c r="B22" s="27" t="s">
        <v>11</v>
      </c>
      <c r="C22" s="30">
        <v>4.3445999999999998</v>
      </c>
      <c r="D22" s="30">
        <v>3.1585000000000001</v>
      </c>
      <c r="E22" s="30">
        <v>72.968400000000003</v>
      </c>
      <c r="F22" s="30">
        <v>3.1916000000000002</v>
      </c>
      <c r="G22" s="30">
        <f t="shared" si="4"/>
        <v>83.6631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1910116</v>
      </c>
      <c r="F23" s="28">
        <v>476</v>
      </c>
      <c r="G23" s="29">
        <f t="shared" si="4"/>
        <v>1910592</v>
      </c>
    </row>
    <row r="24" spans="1:7" x14ac:dyDescent="0.25">
      <c r="A24" s="32"/>
      <c r="B24" s="27" t="s">
        <v>11</v>
      </c>
      <c r="C24" s="30"/>
      <c r="D24" s="30"/>
      <c r="E24" s="30">
        <v>0.72089000000000003</v>
      </c>
      <c r="F24" s="30"/>
      <c r="G24" s="30">
        <f t="shared" si="4"/>
        <v>0.72089000000000003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5">C30+C32</f>
        <v>10721986</v>
      </c>
      <c r="D27" s="21">
        <f t="shared" si="5"/>
        <v>489443</v>
      </c>
      <c r="E27" s="21">
        <f t="shared" si="5"/>
        <v>9520306</v>
      </c>
      <c r="F27" s="21">
        <f t="shared" si="5"/>
        <v>3683659</v>
      </c>
      <c r="G27" s="22">
        <f>SUM(C27:F27)</f>
        <v>24415394</v>
      </c>
    </row>
    <row r="28" spans="1:7" x14ac:dyDescent="0.25">
      <c r="A28" s="19"/>
      <c r="B28" s="20" t="s">
        <v>11</v>
      </c>
      <c r="C28" s="23">
        <f t="shared" si="5"/>
        <v>15.093999999999999</v>
      </c>
      <c r="D28" s="23">
        <f t="shared" si="5"/>
        <v>0.75</v>
      </c>
      <c r="E28" s="23">
        <f t="shared" si="5"/>
        <v>0</v>
      </c>
      <c r="F28" s="23">
        <f t="shared" si="5"/>
        <v>0</v>
      </c>
      <c r="G28" s="23">
        <f>SUM(C28:F28)</f>
        <v>15.843999999999999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9567385</v>
      </c>
      <c r="D30" s="28">
        <v>489443</v>
      </c>
      <c r="E30" s="28">
        <v>4898369</v>
      </c>
      <c r="F30" s="28">
        <v>683996</v>
      </c>
      <c r="G30" s="29">
        <f>SUM(C30:F30)</f>
        <v>15639193</v>
      </c>
    </row>
    <row r="31" spans="1:7" x14ac:dyDescent="0.25">
      <c r="A31" s="32"/>
      <c r="B31" s="27" t="s">
        <v>11</v>
      </c>
      <c r="C31" s="30">
        <v>15.093999999999999</v>
      </c>
      <c r="D31" s="30">
        <v>0.75</v>
      </c>
      <c r="E31" s="30"/>
      <c r="F31" s="30"/>
      <c r="G31" s="30">
        <f>SUM(C31:F31)</f>
        <v>15.843999999999999</v>
      </c>
    </row>
    <row r="32" spans="1:7" x14ac:dyDescent="0.25">
      <c r="A32" s="31" t="s">
        <v>24</v>
      </c>
      <c r="B32" s="27" t="s">
        <v>10</v>
      </c>
      <c r="C32" s="28">
        <v>1154601</v>
      </c>
      <c r="D32" s="28"/>
      <c r="E32" s="28">
        <v>4621937</v>
      </c>
      <c r="F32" s="28">
        <v>2999663</v>
      </c>
      <c r="G32" s="29">
        <f>SUM(C32:F32)</f>
        <v>8776201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987551</v>
      </c>
      <c r="F36" s="21">
        <v>0</v>
      </c>
      <c r="G36" s="22">
        <f>SUM(C36:F36)</f>
        <v>987551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1.7330000000000001</v>
      </c>
      <c r="F37" s="23">
        <v>0</v>
      </c>
      <c r="G37" s="23">
        <f>SUM(C37:F37)</f>
        <v>1.7330000000000001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76797</v>
      </c>
      <c r="F40" s="21">
        <v>0</v>
      </c>
      <c r="G40" s="22">
        <f>SUM(C40:F40)</f>
        <v>76797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730970</v>
      </c>
      <c r="F44" s="21">
        <v>1002</v>
      </c>
      <c r="G44" s="22">
        <f>SUM(C44:F44)</f>
        <v>731972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1.161</v>
      </c>
      <c r="F45" s="23">
        <v>0</v>
      </c>
      <c r="G45" s="23">
        <f>SUM(C45:F45)</f>
        <v>1.161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 t="shared" ref="C48:F48" si="6">C51+C53+C55+C57+C59</f>
        <v>0</v>
      </c>
      <c r="D48" s="21">
        <f t="shared" si="6"/>
        <v>0</v>
      </c>
      <c r="E48" s="21">
        <f t="shared" si="6"/>
        <v>385010</v>
      </c>
      <c r="F48" s="21">
        <f t="shared" si="6"/>
        <v>190454</v>
      </c>
      <c r="G48" s="22">
        <f>SUM(C48:F48)</f>
        <v>575464</v>
      </c>
    </row>
    <row r="49" spans="1:7" x14ac:dyDescent="0.25">
      <c r="A49" s="37"/>
      <c r="B49" s="20" t="s">
        <v>11</v>
      </c>
      <c r="C49" s="23">
        <f t="shared" ref="C49:F49" si="7">C52+C54+C56+C58</f>
        <v>0</v>
      </c>
      <c r="D49" s="23">
        <f t="shared" si="7"/>
        <v>0</v>
      </c>
      <c r="E49" s="23">
        <f t="shared" si="7"/>
        <v>0</v>
      </c>
      <c r="F49" s="23">
        <f t="shared" si="7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135524</v>
      </c>
      <c r="F51" s="28">
        <v>96100</v>
      </c>
      <c r="G51" s="29">
        <f t="shared" ref="G51:G60" si="8">SUM(C51:F51)</f>
        <v>231624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8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11355</v>
      </c>
      <c r="F53" s="28">
        <v>9893</v>
      </c>
      <c r="G53" s="29">
        <f t="shared" si="8"/>
        <v>21248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8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178877</v>
      </c>
      <c r="F55" s="28">
        <v>82642</v>
      </c>
      <c r="G55" s="29">
        <f t="shared" si="8"/>
        <v>261519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8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59254</v>
      </c>
      <c r="F57" s="28">
        <v>1819</v>
      </c>
      <c r="G57" s="29">
        <f t="shared" si="8"/>
        <v>61073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8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/>
      <c r="F59" s="28"/>
      <c r="G59" s="28">
        <f t="shared" si="8"/>
        <v>0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8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686035</v>
      </c>
      <c r="D63" s="21">
        <v>0</v>
      </c>
      <c r="E63" s="21">
        <v>0</v>
      </c>
      <c r="F63" s="21">
        <v>0</v>
      </c>
      <c r="G63" s="22">
        <f>SUM(C63:F63)</f>
        <v>686035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1:7" x14ac:dyDescent="0.25">
      <c r="C65" s="13"/>
      <c r="D65" s="13"/>
      <c r="E65" s="13"/>
      <c r="F65" s="13"/>
    </row>
    <row r="66" spans="1:7" x14ac:dyDescent="0.25">
      <c r="A66" s="18" t="s">
        <v>40</v>
      </c>
      <c r="B66" s="18"/>
    </row>
    <row r="67" spans="1:7" x14ac:dyDescent="0.25">
      <c r="A67" s="19" t="s">
        <v>41</v>
      </c>
      <c r="B67" s="20" t="s">
        <v>10</v>
      </c>
      <c r="C67" s="21">
        <v>0</v>
      </c>
      <c r="D67" s="21">
        <v>0</v>
      </c>
      <c r="E67" s="21">
        <v>173763</v>
      </c>
      <c r="F67" s="21">
        <v>10646</v>
      </c>
      <c r="G67" s="22">
        <f>SUM(C67:F67)</f>
        <v>184409</v>
      </c>
    </row>
    <row r="68" spans="1:7" x14ac:dyDescent="0.25">
      <c r="A68" s="19"/>
      <c r="B68" s="20" t="s">
        <v>11</v>
      </c>
      <c r="C68" s="23">
        <v>0</v>
      </c>
      <c r="D68" s="23">
        <v>0</v>
      </c>
      <c r="E68" s="23">
        <v>0</v>
      </c>
      <c r="F68" s="23">
        <v>0</v>
      </c>
      <c r="G68" s="23">
        <f>SUM(C68:F68)</f>
        <v>0</v>
      </c>
    </row>
    <row r="69" spans="1:7" x14ac:dyDescent="0.25">
      <c r="C69" s="13"/>
      <c r="D69" s="13"/>
      <c r="E69" s="13"/>
      <c r="F69" s="13"/>
    </row>
    <row r="70" spans="1:7" x14ac:dyDescent="0.25">
      <c r="C70" s="13"/>
      <c r="D70" s="13"/>
      <c r="E70" s="13"/>
      <c r="F70" s="13"/>
    </row>
    <row r="71" spans="1:7" x14ac:dyDescent="0.25">
      <c r="C71" s="13"/>
      <c r="D71" s="13"/>
      <c r="E71" s="13"/>
      <c r="F71" s="13"/>
    </row>
    <row r="72" spans="1:7" x14ac:dyDescent="0.25">
      <c r="C72" s="13"/>
      <c r="D72" s="13"/>
      <c r="E72" s="13"/>
      <c r="F72" s="13"/>
    </row>
    <row r="73" spans="1:7" x14ac:dyDescent="0.25">
      <c r="C73" s="13"/>
      <c r="D73" s="13"/>
      <c r="E73" s="13"/>
      <c r="F73" s="13"/>
    </row>
    <row r="74" spans="1:7" x14ac:dyDescent="0.25">
      <c r="C74" s="13"/>
      <c r="D74" s="13"/>
      <c r="E74" s="13"/>
      <c r="F74" s="13"/>
    </row>
    <row r="75" spans="1:7" x14ac:dyDescent="0.25">
      <c r="C75" s="13"/>
      <c r="D75" s="13"/>
      <c r="E75" s="13"/>
      <c r="F75" s="13"/>
    </row>
    <row r="76" spans="1:7" x14ac:dyDescent="0.25">
      <c r="C76" s="13"/>
      <c r="D76" s="13"/>
      <c r="E76" s="13"/>
      <c r="F76" s="13"/>
    </row>
    <row r="77" spans="1:7" x14ac:dyDescent="0.25">
      <c r="C77" s="13"/>
      <c r="D77" s="13"/>
      <c r="E77" s="13"/>
      <c r="F77" s="13"/>
    </row>
    <row r="78" spans="1:7" x14ac:dyDescent="0.25">
      <c r="C78" s="13"/>
      <c r="D78" s="13"/>
      <c r="E78" s="13"/>
      <c r="F78" s="13"/>
    </row>
    <row r="79" spans="1:7" x14ac:dyDescent="0.25">
      <c r="C79" s="13"/>
      <c r="D79" s="13"/>
      <c r="E79" s="13"/>
      <c r="F79" s="13"/>
    </row>
    <row r="80" spans="1:7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  <row r="85" spans="3:6" x14ac:dyDescent="0.25">
      <c r="C85" s="13"/>
      <c r="D85" s="13"/>
      <c r="E85" s="13"/>
      <c r="F85" s="13"/>
    </row>
    <row r="86" spans="3:6" x14ac:dyDescent="0.25">
      <c r="C86" s="13"/>
      <c r="D86" s="13"/>
      <c r="E86" s="13"/>
      <c r="F86" s="13"/>
    </row>
    <row r="87" spans="3:6" x14ac:dyDescent="0.25">
      <c r="C87" s="13"/>
      <c r="D87" s="13"/>
      <c r="E87" s="13"/>
      <c r="F87" s="13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F3:F4"/>
    <mergeCell ref="G3:G4"/>
    <mergeCell ref="A3:A4"/>
    <mergeCell ref="C3:C4"/>
    <mergeCell ref="D3:D4"/>
    <mergeCell ref="E3:E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2021-03-19T04:34:19Z</dcterms:created>
  <dcterms:modified xsi:type="dcterms:W3CDTF">2021-03-19T04:35:30Z</dcterms:modified>
</cp:coreProperties>
</file>