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ВАЖНО\ВАЖНО\2021\Для сайта\"/>
    </mc:Choice>
  </mc:AlternateContent>
  <bookViews>
    <workbookView xWindow="0" yWindow="0" windowWidth="28800" windowHeight="12300"/>
  </bookViews>
  <sheets>
    <sheet name="для сайта" sheetId="1" r:id="rId1"/>
  </sheets>
  <externalReferences>
    <externalReference r:id="rId2"/>
    <externalReference r:id="rId3"/>
  </externalReferences>
  <definedNames>
    <definedName name="ReportObject1_4" localSheetId="0">[1]почасовки!#REF!</definedName>
    <definedName name="ReportObject1_4">[1]почасовки!#REF!</definedName>
    <definedName name="ReportObject2_0" localSheetId="0">#REF!</definedName>
    <definedName name="ReportObject2_0">#REF!</definedName>
    <definedName name="ReportObject2_1" localSheetId="0">#REF!</definedName>
    <definedName name="ReportObject2_1">#REF!</definedName>
    <definedName name="ReportObject2_2" localSheetId="0">#REF!</definedName>
    <definedName name="ReportObject2_2">#REF!</definedName>
    <definedName name="ReportObject2_3" localSheetId="0">#REF!</definedName>
    <definedName name="ReportObject2_3">#REF!</definedName>
    <definedName name="ReportObject2_4" localSheetId="0">#REF!</definedName>
    <definedName name="ReportObject2_4">#REF!</definedName>
    <definedName name="ReportObject2_5" localSheetId="0">#REF!</definedName>
    <definedName name="ReportObject2_5">#REF!</definedName>
    <definedName name="ReportObject2_6" localSheetId="0">#REF!</definedName>
    <definedName name="ReportObject2_6">#REF!</definedName>
    <definedName name="ReportObject2_7" localSheetId="0">#REF!</definedName>
    <definedName name="ReportObject2_7">#REF!</definedName>
    <definedName name="ReportObject2_8" localSheetId="0">#REF!</definedName>
    <definedName name="ReportObject2_8">#REF!</definedName>
    <definedName name="ReportObject3_0" localSheetId="0">#REF!</definedName>
    <definedName name="ReportObject3_0">#REF!</definedName>
    <definedName name="ReportObject3_1" localSheetId="0">#REF!</definedName>
    <definedName name="ReportObject3_1">#REF!</definedName>
    <definedName name="ReportObject3_2" localSheetId="0">#REF!</definedName>
    <definedName name="ReportObject3_2">#REF!</definedName>
    <definedName name="ReportObject3_3" localSheetId="0">#REF!</definedName>
    <definedName name="ReportObject3_3">#REF!</definedName>
    <definedName name="ReportObject3_4" localSheetId="0">#REF!</definedName>
    <definedName name="ReportObject3_4">#REF!</definedName>
    <definedName name="ReportObject3_5" localSheetId="0">#REF!</definedName>
    <definedName name="ReportObject3_5">#REF!</definedName>
    <definedName name="ReportObject3_6" localSheetId="0">#REF!</definedName>
    <definedName name="ReportObject3_6">#REF!</definedName>
    <definedName name="ReportObject3_7" localSheetId="0">#REF!</definedName>
    <definedName name="ReportObject3_7">#REF!</definedName>
    <definedName name="ReportObject3_8" localSheetId="0">#REF!</definedName>
    <definedName name="ReportObject3_8">#REF!</definedName>
    <definedName name="ДолжРук" localSheetId="0">#REF!</definedName>
    <definedName name="ДолжРук">#REF!</definedName>
    <definedName name="_xlnm.Print_Area" localSheetId="0">'для сайта'!#REF!</definedName>
    <definedName name="Ответственный" localSheetId="0">#REF!</definedName>
    <definedName name="Ответственный">#REF!</definedName>
    <definedName name="ФИОПотребитель" localSheetId="0">#REF!</definedName>
    <definedName name="ФИОПотребитель">#REF!</definedName>
    <definedName name="ФИОРУК" localSheetId="0">#REF!</definedName>
    <definedName name="ФИОРУК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8" i="1" l="1"/>
  <c r="H67" i="1"/>
  <c r="H64" i="1"/>
  <c r="H63" i="1"/>
  <c r="H60" i="1"/>
  <c r="H59" i="1"/>
  <c r="H58" i="1"/>
  <c r="H57" i="1"/>
  <c r="H56" i="1"/>
  <c r="H55" i="1"/>
  <c r="H54" i="1"/>
  <c r="H53" i="1"/>
  <c r="H52" i="1"/>
  <c r="H51" i="1"/>
  <c r="G49" i="1"/>
  <c r="F49" i="1"/>
  <c r="E49" i="1"/>
  <c r="D49" i="1"/>
  <c r="H49" i="1" s="1"/>
  <c r="G48" i="1"/>
  <c r="F48" i="1"/>
  <c r="E48" i="1"/>
  <c r="D48" i="1"/>
  <c r="H45" i="1"/>
  <c r="H44" i="1"/>
  <c r="H41" i="1"/>
  <c r="H40" i="1"/>
  <c r="H37" i="1"/>
  <c r="H36" i="1"/>
  <c r="H33" i="1"/>
  <c r="H32" i="1"/>
  <c r="H31" i="1"/>
  <c r="H30" i="1"/>
  <c r="G28" i="1"/>
  <c r="F28" i="1"/>
  <c r="E28" i="1"/>
  <c r="D28" i="1"/>
  <c r="G27" i="1"/>
  <c r="H27" i="1" s="1"/>
  <c r="F27" i="1"/>
  <c r="E27" i="1"/>
  <c r="D27" i="1"/>
  <c r="H24" i="1"/>
  <c r="H23" i="1"/>
  <c r="H22" i="1"/>
  <c r="H21" i="1"/>
  <c r="G19" i="1"/>
  <c r="F19" i="1"/>
  <c r="E19" i="1"/>
  <c r="D19" i="1"/>
  <c r="G18" i="1"/>
  <c r="F18" i="1"/>
  <c r="E18" i="1"/>
  <c r="D18" i="1"/>
  <c r="H15" i="1"/>
  <c r="H14" i="1"/>
  <c r="H13" i="1"/>
  <c r="H12" i="1"/>
  <c r="G10" i="1"/>
  <c r="F10" i="1"/>
  <c r="E10" i="1"/>
  <c r="D10" i="1"/>
  <c r="G9" i="1"/>
  <c r="F9" i="1"/>
  <c r="E9" i="1"/>
  <c r="D9" i="1"/>
  <c r="F6" i="1"/>
  <c r="F5" i="1"/>
  <c r="D5" i="1"/>
  <c r="H1" i="1"/>
  <c r="H9" i="1" l="1"/>
  <c r="H48" i="1"/>
  <c r="G6" i="1"/>
  <c r="E5" i="1"/>
  <c r="H18" i="1"/>
  <c r="H5" i="1"/>
  <c r="G5" i="1"/>
  <c r="H28" i="1"/>
  <c r="H10" i="1"/>
  <c r="E6" i="1"/>
  <c r="H19" i="1"/>
  <c r="D6" i="1"/>
  <c r="H6" i="1" s="1"/>
</calcChain>
</file>

<file path=xl/sharedStrings.xml><?xml version="1.0" encoding="utf-8"?>
<sst xmlns="http://schemas.openxmlformats.org/spreadsheetml/2006/main" count="86" uniqueCount="43">
  <si>
    <t>дкп</t>
  </si>
  <si>
    <t>Июнь</t>
  </si>
  <si>
    <t>Наименование показателей, согласно подпункта (г) пункта 45 ПП РФ от 21.01. 2004 №24</t>
  </si>
  <si>
    <t>Уровень напряжения</t>
  </si>
  <si>
    <t>ВН</t>
  </si>
  <si>
    <t>СН1</t>
  </si>
  <si>
    <t>СН2</t>
  </si>
  <si>
    <t>НН</t>
  </si>
  <si>
    <t>ИТОГО ООО "КЭС"</t>
  </si>
  <si>
    <t>Параметр</t>
  </si>
  <si>
    <t>Итого фактический полезный отпуск</t>
  </si>
  <si>
    <t>Объем, кВтч</t>
  </si>
  <si>
    <t>Мощность, МВт</t>
  </si>
  <si>
    <t>В том числе по сетевым организациям Российской Федерации:</t>
  </si>
  <si>
    <t>ИТОГО   ПАО "ФСК ЕЭС"</t>
  </si>
  <si>
    <t>В том числе:</t>
  </si>
  <si>
    <t>МЭС Юга</t>
  </si>
  <si>
    <t>МЭС Центра</t>
  </si>
  <si>
    <t>В том числе по сетевым организациям Краснодарского края и Республики Адыгея:</t>
  </si>
  <si>
    <t>ИТОГО Краснодарский край и Республика Адыгея</t>
  </si>
  <si>
    <t>ПАО «Россети Кубань»</t>
  </si>
  <si>
    <t>АО "НЭСК-электросети"</t>
  </si>
  <si>
    <t>В том числе по сетевым организациям Ростовской области:</t>
  </si>
  <si>
    <t>ИТОГО Ростовская область:</t>
  </si>
  <si>
    <t>ПАО "Россети Юг"-Ростовэнерго</t>
  </si>
  <si>
    <t>АО "ДОНЭНЕРГО"</t>
  </si>
  <si>
    <t>В том числе по сетевым организациям Свердловской области:</t>
  </si>
  <si>
    <t>ОАО "МРСК Урала"-"Свердловэнерго"</t>
  </si>
  <si>
    <t>В том числе по сетевым организациям Челябинской области:</t>
  </si>
  <si>
    <t>ОАО "МРСК Урала"-"Челябэнерго"</t>
  </si>
  <si>
    <t>В том числе по сетевым организациям Московской области:</t>
  </si>
  <si>
    <t>ПАО "Россети Московский регион"</t>
  </si>
  <si>
    <t>В том числе по сетевым организациям Ставропольского края:</t>
  </si>
  <si>
    <t>ИТОГО Ставропольский край</t>
  </si>
  <si>
    <t>ПАО "Россети Северный Кавказ"-"Ставропольэнерго"</t>
  </si>
  <si>
    <t>АО «Георгиевские городские электрические сети»</t>
  </si>
  <si>
    <t>АО «Горэлектросеть»</t>
  </si>
  <si>
    <t>ООО «КЭУК» филиал
«Железноводские
электрические сети»</t>
  </si>
  <si>
    <t>АО "Ессентукская сетевая компания"</t>
  </si>
  <si>
    <t>В том числе по сетевым организациям Омской области:</t>
  </si>
  <si>
    <t>ПАО "Россети Сибирь"-"Омскэнерго"</t>
  </si>
  <si>
    <t>В том числе по сетевым организациям Астраханской области:</t>
  </si>
  <si>
    <t>ПАО "Россети Юг"-"Астраханьэнерго"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</si>
</sst>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#,##0.0000"/>
    <numFmt numFmtId="166" formatCode="#,##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2" fillId="0" borderId="0" xfId="0" applyFont="1" applyAlignment="1">
      <alignment horizontal="center" vertical="center"/>
    </xf>
    <xf numFmtId="3" fontId="2" fillId="0" borderId="0" xfId="0" applyNumberFormat="1" applyFont="1"/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right" vertical="center"/>
    </xf>
    <xf numFmtId="165" fontId="5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165" fontId="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/>
    <xf numFmtId="3" fontId="9" fillId="0" borderId="1" xfId="0" applyNumberFormat="1" applyFont="1" applyBorder="1" applyAlignment="1">
      <alignment horizontal="right" vertical="center"/>
    </xf>
    <xf numFmtId="3" fontId="9" fillId="0" borderId="1" xfId="0" applyNumberFormat="1" applyFont="1" applyBorder="1"/>
    <xf numFmtId="165" fontId="9" fillId="0" borderId="1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0" fillId="0" borderId="1" xfId="0" applyFont="1" applyBorder="1"/>
    <xf numFmtId="3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/>
    <xf numFmtId="165" fontId="2" fillId="0" borderId="0" xfId="0" applyNumberFormat="1" applyFont="1"/>
    <xf numFmtId="165" fontId="2" fillId="0" borderId="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166" fontId="2" fillId="0" borderId="1" xfId="0" applyNumberFormat="1" applyFont="1" applyBorder="1" applyAlignment="1">
      <alignment horizontal="righ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s.local\&#1052;&#1072;&#1075;&#1085;&#1080;&#1090;&#1069;&#1085;&#1077;&#1088;&#1075;&#1086;\&#1088;&#1072;&#1089;&#1095;&#1077;&#1090;&#1099;\2019\05\&#1056;&#1086;&#1089;&#1090;&#1086;&#1074;\&#1056;&#1072;&#1073;&#1086;&#1095;&#1077;&#1077;%20%2005%202019&#1075;.&#1056;&#1086;&#1089;&#1090;&#1086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2;&#1040;&#1046;&#1053;&#1054;/&#1042;&#1040;&#1046;&#1053;&#1054;/2021/&#1060;&#1040;&#1050;&#1058;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Й"/>
      <sheetName val="Донэнерго"/>
      <sheetName val="энергоснабж"/>
      <sheetName val="КП "/>
      <sheetName val="почасовки"/>
      <sheetName val="почасовки КЭС"/>
      <sheetName val="миллеровск"/>
      <sheetName val="расчет алмаз"/>
      <sheetName val="рц шахты"/>
      <sheetName val="ИВАШИН"/>
      <sheetName val="АРОЯН АКТ"/>
      <sheetName val="АРОЯН"/>
      <sheetName val="РАСЧЕТ КЭС"/>
      <sheetName val="Лист4"/>
      <sheetName val="Лист5"/>
    </sheetNames>
    <sheetDataSet>
      <sheetData sheetId="0"/>
      <sheetData sheetId="1">
        <row r="24">
          <cell r="D24" t="str">
            <v>26099720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дажа"/>
      <sheetName val="тариф"/>
      <sheetName val="продано"/>
      <sheetName val="январь"/>
      <sheetName val="январьпокупка"/>
      <sheetName val="февраль"/>
      <sheetName val="февральпокупка"/>
      <sheetName val="март"/>
      <sheetName val="мартпокупка"/>
      <sheetName val="апрель"/>
      <sheetName val="апрельпокупка"/>
      <sheetName val="май"/>
      <sheetName val="майпокупка"/>
      <sheetName val="июнь"/>
      <sheetName val="июньпокупка"/>
      <sheetName val="Уфск"/>
      <sheetName val="Укк"/>
      <sheetName val="Уро"/>
      <sheetName val="Усво"/>
      <sheetName val="Умо"/>
      <sheetName val="Учлбо"/>
      <sheetName val="Уао"/>
      <sheetName val="Уст"/>
      <sheetName val="ГПкк"/>
      <sheetName val="ГПро"/>
      <sheetName val="ГПсво"/>
      <sheetName val="ГПмо"/>
      <sheetName val="ГПчлб"/>
      <sheetName val="ГПст"/>
      <sheetName val="ГПом"/>
      <sheetName val="ГПао"/>
      <sheetName val="Генкк"/>
      <sheetName val="Генро"/>
      <sheetName val="Генао"/>
      <sheetName val="для сайта"/>
      <sheetName val="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7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8" sqref="A8:B8"/>
    </sheetView>
  </sheetViews>
  <sheetFormatPr defaultColWidth="9.140625" defaultRowHeight="15" x14ac:dyDescent="0.25"/>
  <cols>
    <col min="1" max="1" width="22.5703125" style="1" customWidth="1"/>
    <col min="2" max="2" width="19.140625" style="1" customWidth="1"/>
    <col min="3" max="3" width="10.85546875" style="1" bestFit="1" customWidth="1"/>
    <col min="4" max="8" width="13" style="1" customWidth="1"/>
    <col min="9" max="16384" width="9.140625" style="1"/>
  </cols>
  <sheetData>
    <row r="1" spans="1:9" x14ac:dyDescent="0.25">
      <c r="C1" s="3" t="s">
        <v>0</v>
      </c>
      <c r="D1" s="2">
        <v>71327467</v>
      </c>
      <c r="E1" s="2">
        <v>251679</v>
      </c>
      <c r="F1" s="2">
        <v>6477135</v>
      </c>
      <c r="G1" s="2">
        <v>4911926</v>
      </c>
      <c r="H1" s="2">
        <f>SUM(D1:G1)</f>
        <v>82968207</v>
      </c>
    </row>
    <row r="2" spans="1:9" x14ac:dyDescent="0.25">
      <c r="A2" s="5"/>
      <c r="B2" s="5"/>
      <c r="D2" s="6" t="s">
        <v>1</v>
      </c>
      <c r="E2" s="6"/>
      <c r="F2" s="6"/>
      <c r="G2" s="6"/>
      <c r="H2" s="6"/>
    </row>
    <row r="3" spans="1:9" ht="47.25" customHeight="1" x14ac:dyDescent="0.25">
      <c r="A3" s="7" t="s">
        <v>2</v>
      </c>
      <c r="B3" s="8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10" t="s">
        <v>8</v>
      </c>
    </row>
    <row r="4" spans="1:9" x14ac:dyDescent="0.25">
      <c r="A4" s="11"/>
      <c r="B4" s="12" t="s">
        <v>9</v>
      </c>
      <c r="D4" s="9"/>
      <c r="E4" s="9"/>
      <c r="F4" s="9"/>
      <c r="G4" s="9"/>
      <c r="H4" s="10"/>
    </row>
    <row r="5" spans="1:9" x14ac:dyDescent="0.25">
      <c r="A5" s="13" t="s">
        <v>10</v>
      </c>
      <c r="B5" s="14" t="s">
        <v>11</v>
      </c>
      <c r="C5" s="4"/>
      <c r="D5" s="15">
        <f>D18+D27+D9+D36+D40+D44+D48+D63+D67</f>
        <v>170960239</v>
      </c>
      <c r="E5" s="15">
        <f t="shared" ref="E5:G6" si="0">E18+E27+E9+E36+E40+E44+E48+E63+E67</f>
        <v>3200519</v>
      </c>
      <c r="F5" s="15">
        <f t="shared" si="0"/>
        <v>65055056</v>
      </c>
      <c r="G5" s="15">
        <f t="shared" si="0"/>
        <v>9236665</v>
      </c>
      <c r="H5" s="15">
        <f>SUM(D5:G5)</f>
        <v>248452479</v>
      </c>
    </row>
    <row r="6" spans="1:9" x14ac:dyDescent="0.25">
      <c r="A6" s="13"/>
      <c r="B6" s="14" t="s">
        <v>12</v>
      </c>
      <c r="D6" s="16">
        <f>D19+D28+D10+D37+D41+D45+D49+D64+D68</f>
        <v>127.3644</v>
      </c>
      <c r="E6" s="16">
        <f t="shared" si="0"/>
        <v>3.4553000000000003</v>
      </c>
      <c r="F6" s="16">
        <f t="shared" si="0"/>
        <v>88.134150000000005</v>
      </c>
      <c r="G6" s="16">
        <f t="shared" si="0"/>
        <v>3.5863999999999998</v>
      </c>
      <c r="H6" s="16">
        <f>SUM(D6:G6)</f>
        <v>222.54025000000001</v>
      </c>
    </row>
    <row r="7" spans="1:9" x14ac:dyDescent="0.25">
      <c r="A7" s="17"/>
      <c r="B7" s="18"/>
      <c r="D7" s="19"/>
      <c r="E7" s="19"/>
      <c r="F7" s="19"/>
      <c r="G7" s="19"/>
      <c r="H7" s="19"/>
    </row>
    <row r="8" spans="1:9" x14ac:dyDescent="0.25">
      <c r="A8" s="20" t="s">
        <v>13</v>
      </c>
      <c r="B8" s="20"/>
    </row>
    <row r="9" spans="1:9" x14ac:dyDescent="0.25">
      <c r="A9" s="21" t="s">
        <v>14</v>
      </c>
      <c r="B9" s="22" t="s">
        <v>11</v>
      </c>
      <c r="D9" s="23">
        <f>D12+D14</f>
        <v>111197422</v>
      </c>
      <c r="E9" s="23">
        <f t="shared" ref="E9:G10" si="1">E12+E14</f>
        <v>0</v>
      </c>
      <c r="F9" s="23">
        <f t="shared" si="1"/>
        <v>0</v>
      </c>
      <c r="G9" s="23">
        <f t="shared" si="1"/>
        <v>0</v>
      </c>
      <c r="H9" s="24">
        <f>SUM(D9:G9)</f>
        <v>111197422</v>
      </c>
    </row>
    <row r="10" spans="1:9" x14ac:dyDescent="0.25">
      <c r="A10" s="21"/>
      <c r="B10" s="22" t="s">
        <v>12</v>
      </c>
      <c r="D10" s="25">
        <f>D13+D15</f>
        <v>112.77500000000001</v>
      </c>
      <c r="E10" s="25">
        <f t="shared" si="1"/>
        <v>0</v>
      </c>
      <c r="F10" s="25">
        <f t="shared" si="1"/>
        <v>0</v>
      </c>
      <c r="G10" s="25">
        <f t="shared" si="1"/>
        <v>0</v>
      </c>
      <c r="H10" s="25">
        <f>SUM(D10:G10)</f>
        <v>112.77500000000001</v>
      </c>
    </row>
    <row r="11" spans="1:9" x14ac:dyDescent="0.25">
      <c r="A11" s="26" t="s">
        <v>15</v>
      </c>
      <c r="B11" s="27"/>
    </row>
    <row r="12" spans="1:9" x14ac:dyDescent="0.25">
      <c r="A12" s="28" t="s">
        <v>16</v>
      </c>
      <c r="B12" s="29" t="s">
        <v>11</v>
      </c>
      <c r="D12" s="30">
        <v>110862229</v>
      </c>
      <c r="E12" s="30"/>
      <c r="F12" s="30"/>
      <c r="G12" s="30"/>
      <c r="H12" s="31">
        <f>SUM(D12:G12)</f>
        <v>110862229</v>
      </c>
      <c r="I12" s="32"/>
    </row>
    <row r="13" spans="1:9" x14ac:dyDescent="0.25">
      <c r="A13" s="28"/>
      <c r="B13" s="29" t="s">
        <v>12</v>
      </c>
      <c r="D13" s="33">
        <v>112.194</v>
      </c>
      <c r="E13" s="33"/>
      <c r="F13" s="33"/>
      <c r="G13" s="33"/>
      <c r="H13" s="33">
        <f t="shared" ref="H13:H15" si="2">SUM(D13:G13)</f>
        <v>112.194</v>
      </c>
    </row>
    <row r="14" spans="1:9" x14ac:dyDescent="0.25">
      <c r="A14" s="34" t="s">
        <v>17</v>
      </c>
      <c r="B14" s="29" t="s">
        <v>11</v>
      </c>
      <c r="D14" s="30">
        <v>335193</v>
      </c>
      <c r="E14" s="30"/>
      <c r="F14" s="30"/>
      <c r="G14" s="30"/>
      <c r="H14" s="31">
        <f t="shared" si="2"/>
        <v>335193</v>
      </c>
    </row>
    <row r="15" spans="1:9" x14ac:dyDescent="0.25">
      <c r="A15" s="35"/>
      <c r="B15" s="29" t="s">
        <v>12</v>
      </c>
      <c r="D15" s="33">
        <v>0.58099999999999996</v>
      </c>
      <c r="E15" s="33"/>
      <c r="F15" s="33"/>
      <c r="G15" s="33"/>
      <c r="H15" s="33">
        <f t="shared" si="2"/>
        <v>0.58099999999999996</v>
      </c>
    </row>
    <row r="16" spans="1:9" x14ac:dyDescent="0.25">
      <c r="A16" s="17"/>
      <c r="B16" s="18"/>
      <c r="D16" s="19"/>
      <c r="E16" s="19"/>
      <c r="F16" s="19"/>
      <c r="G16" s="19"/>
      <c r="H16" s="19"/>
    </row>
    <row r="17" spans="1:8" x14ac:dyDescent="0.25">
      <c r="A17" s="20" t="s">
        <v>18</v>
      </c>
      <c r="B17" s="20"/>
    </row>
    <row r="18" spans="1:8" ht="19.5" customHeight="1" x14ac:dyDescent="0.25">
      <c r="A18" s="21" t="s">
        <v>19</v>
      </c>
      <c r="B18" s="22" t="s">
        <v>11</v>
      </c>
      <c r="D18" s="23">
        <f>D21+D23</f>
        <v>52404844</v>
      </c>
      <c r="E18" s="23">
        <f t="shared" ref="E18:G19" si="3">E21+E23</f>
        <v>2931459</v>
      </c>
      <c r="F18" s="23">
        <f t="shared" si="3"/>
        <v>54021219</v>
      </c>
      <c r="G18" s="23">
        <f t="shared" si="3"/>
        <v>6437192</v>
      </c>
      <c r="H18" s="23">
        <f>SUM(D18:G18)</f>
        <v>115794714</v>
      </c>
    </row>
    <row r="19" spans="1:8" ht="19.5" customHeight="1" x14ac:dyDescent="0.25">
      <c r="A19" s="21"/>
      <c r="B19" s="22" t="s">
        <v>12</v>
      </c>
      <c r="D19" s="25">
        <f>D22+D24</f>
        <v>6.9013999999999998</v>
      </c>
      <c r="E19" s="25">
        <f t="shared" si="3"/>
        <v>3.0493000000000001</v>
      </c>
      <c r="F19" s="25">
        <f t="shared" si="3"/>
        <v>85.227150000000009</v>
      </c>
      <c r="G19" s="25">
        <f t="shared" si="3"/>
        <v>3.5863999999999998</v>
      </c>
      <c r="H19" s="25">
        <f>SUM(D19:G19)</f>
        <v>98.764250000000004</v>
      </c>
    </row>
    <row r="20" spans="1:8" x14ac:dyDescent="0.25">
      <c r="A20" s="26" t="s">
        <v>15</v>
      </c>
      <c r="B20" s="27"/>
    </row>
    <row r="21" spans="1:8" x14ac:dyDescent="0.25">
      <c r="A21" s="28" t="s">
        <v>20</v>
      </c>
      <c r="B21" s="29" t="s">
        <v>11</v>
      </c>
      <c r="D21" s="30">
        <v>52404844</v>
      </c>
      <c r="E21" s="30">
        <v>2931459</v>
      </c>
      <c r="F21" s="30">
        <v>51093345</v>
      </c>
      <c r="G21" s="30">
        <v>6432313</v>
      </c>
      <c r="H21" s="31">
        <f t="shared" ref="H21:H24" si="4">SUM(D21:G21)</f>
        <v>112861961</v>
      </c>
    </row>
    <row r="22" spans="1:8" x14ac:dyDescent="0.25">
      <c r="A22" s="28"/>
      <c r="B22" s="29" t="s">
        <v>12</v>
      </c>
      <c r="D22" s="33">
        <v>6.9013999999999998</v>
      </c>
      <c r="E22" s="33">
        <v>3.0493000000000001</v>
      </c>
      <c r="F22" s="33">
        <v>84.882800000000003</v>
      </c>
      <c r="G22" s="33">
        <v>3.5863999999999998</v>
      </c>
      <c r="H22" s="33">
        <f t="shared" si="4"/>
        <v>98.419899999999998</v>
      </c>
    </row>
    <row r="23" spans="1:8" x14ac:dyDescent="0.25">
      <c r="A23" s="34" t="s">
        <v>21</v>
      </c>
      <c r="B23" s="29" t="s">
        <v>11</v>
      </c>
      <c r="D23" s="30"/>
      <c r="E23" s="30"/>
      <c r="F23" s="30">
        <v>2927874</v>
      </c>
      <c r="G23" s="30">
        <v>4879</v>
      </c>
      <c r="H23" s="31">
        <f t="shared" si="4"/>
        <v>2932753</v>
      </c>
    </row>
    <row r="24" spans="1:8" x14ac:dyDescent="0.25">
      <c r="A24" s="35"/>
      <c r="B24" s="29" t="s">
        <v>12</v>
      </c>
      <c r="D24" s="33"/>
      <c r="E24" s="33"/>
      <c r="F24" s="33">
        <v>0.34434999999999999</v>
      </c>
      <c r="G24" s="33"/>
      <c r="H24" s="33">
        <f t="shared" si="4"/>
        <v>0.34434999999999999</v>
      </c>
    </row>
    <row r="25" spans="1:8" x14ac:dyDescent="0.25">
      <c r="A25" s="36"/>
      <c r="B25" s="37"/>
    </row>
    <row r="26" spans="1:8" x14ac:dyDescent="0.25">
      <c r="A26" s="20" t="s">
        <v>22</v>
      </c>
      <c r="B26" s="20"/>
    </row>
    <row r="27" spans="1:8" x14ac:dyDescent="0.25">
      <c r="A27" s="21" t="s">
        <v>23</v>
      </c>
      <c r="B27" s="22" t="s">
        <v>11</v>
      </c>
      <c r="D27" s="23">
        <f t="shared" ref="D27:G28" si="5">D30+D32</f>
        <v>6718906</v>
      </c>
      <c r="E27" s="23">
        <f t="shared" si="5"/>
        <v>269060</v>
      </c>
      <c r="F27" s="23">
        <f t="shared" si="5"/>
        <v>8629918</v>
      </c>
      <c r="G27" s="23">
        <f t="shared" si="5"/>
        <v>2607780</v>
      </c>
      <c r="H27" s="24">
        <f>SUM(D27:G27)</f>
        <v>18225664</v>
      </c>
    </row>
    <row r="28" spans="1:8" x14ac:dyDescent="0.25">
      <c r="A28" s="21"/>
      <c r="B28" s="22" t="s">
        <v>12</v>
      </c>
      <c r="D28" s="25">
        <f t="shared" si="5"/>
        <v>7.6879999999999997</v>
      </c>
      <c r="E28" s="25">
        <f t="shared" si="5"/>
        <v>0.40600000000000003</v>
      </c>
      <c r="F28" s="25">
        <f t="shared" si="5"/>
        <v>0</v>
      </c>
      <c r="G28" s="25">
        <f t="shared" si="5"/>
        <v>0</v>
      </c>
      <c r="H28" s="25">
        <f>SUM(D28:G28)</f>
        <v>8.0939999999999994</v>
      </c>
    </row>
    <row r="29" spans="1:8" x14ac:dyDescent="0.25">
      <c r="A29" s="26" t="s">
        <v>15</v>
      </c>
      <c r="B29" s="27"/>
    </row>
    <row r="30" spans="1:8" x14ac:dyDescent="0.25">
      <c r="A30" s="34" t="s">
        <v>24</v>
      </c>
      <c r="B30" s="29" t="s">
        <v>11</v>
      </c>
      <c r="D30" s="30">
        <v>6258015</v>
      </c>
      <c r="E30" s="30">
        <v>269060</v>
      </c>
      <c r="F30" s="30">
        <v>2495392</v>
      </c>
      <c r="G30" s="30">
        <v>721523</v>
      </c>
      <c r="H30" s="31">
        <f>SUM(D30:G30)</f>
        <v>9743990</v>
      </c>
    </row>
    <row r="31" spans="1:8" x14ac:dyDescent="0.25">
      <c r="A31" s="35"/>
      <c r="B31" s="29" t="s">
        <v>12</v>
      </c>
      <c r="D31" s="33">
        <v>7.6879999999999997</v>
      </c>
      <c r="E31" s="33">
        <v>0.40600000000000003</v>
      </c>
      <c r="F31" s="33"/>
      <c r="G31" s="33"/>
      <c r="H31" s="33">
        <f>SUM(D31:G31)</f>
        <v>8.0939999999999994</v>
      </c>
    </row>
    <row r="32" spans="1:8" x14ac:dyDescent="0.25">
      <c r="A32" s="34" t="s">
        <v>25</v>
      </c>
      <c r="B32" s="29" t="s">
        <v>11</v>
      </c>
      <c r="D32" s="30">
        <v>460891</v>
      </c>
      <c r="E32" s="30"/>
      <c r="F32" s="30">
        <v>6134526</v>
      </c>
      <c r="G32" s="30">
        <v>1886257</v>
      </c>
      <c r="H32" s="31">
        <f>SUM(D32:G32)</f>
        <v>8481674</v>
      </c>
    </row>
    <row r="33" spans="1:8" x14ac:dyDescent="0.25">
      <c r="A33" s="35"/>
      <c r="B33" s="29" t="s">
        <v>12</v>
      </c>
      <c r="D33" s="33"/>
      <c r="E33" s="33"/>
      <c r="F33" s="33"/>
      <c r="G33" s="33"/>
      <c r="H33" s="33">
        <f>SUM(D33:G33)</f>
        <v>0</v>
      </c>
    </row>
    <row r="34" spans="1:8" x14ac:dyDescent="0.25">
      <c r="A34" s="36"/>
      <c r="B34" s="37"/>
    </row>
    <row r="35" spans="1:8" x14ac:dyDescent="0.25">
      <c r="A35" s="38" t="s">
        <v>26</v>
      </c>
      <c r="B35" s="38"/>
    </row>
    <row r="36" spans="1:8" x14ac:dyDescent="0.25">
      <c r="A36" s="21" t="s">
        <v>27</v>
      </c>
      <c r="B36" s="22" t="s">
        <v>11</v>
      </c>
      <c r="D36" s="23">
        <v>0</v>
      </c>
      <c r="E36" s="23">
        <v>0</v>
      </c>
      <c r="F36" s="23">
        <v>975938</v>
      </c>
      <c r="G36" s="23">
        <v>0</v>
      </c>
      <c r="H36" s="24">
        <f>SUM(D36:G36)</f>
        <v>975938</v>
      </c>
    </row>
    <row r="37" spans="1:8" x14ac:dyDescent="0.25">
      <c r="A37" s="21"/>
      <c r="B37" s="22" t="s">
        <v>12</v>
      </c>
      <c r="D37" s="25">
        <v>0</v>
      </c>
      <c r="E37" s="25">
        <v>0</v>
      </c>
      <c r="F37" s="25">
        <v>1.6479999999999999</v>
      </c>
      <c r="G37" s="25">
        <v>0</v>
      </c>
      <c r="H37" s="25">
        <f>SUM(D37:G37)</f>
        <v>1.6479999999999999</v>
      </c>
    </row>
    <row r="38" spans="1:8" x14ac:dyDescent="0.25">
      <c r="A38" s="36"/>
      <c r="B38" s="37"/>
    </row>
    <row r="39" spans="1:8" x14ac:dyDescent="0.25">
      <c r="A39" s="20" t="s">
        <v>28</v>
      </c>
      <c r="B39" s="20"/>
    </row>
    <row r="40" spans="1:8" x14ac:dyDescent="0.25">
      <c r="A40" s="21" t="s">
        <v>29</v>
      </c>
      <c r="B40" s="22" t="s">
        <v>11</v>
      </c>
      <c r="D40" s="23">
        <v>0</v>
      </c>
      <c r="E40" s="23">
        <v>0</v>
      </c>
      <c r="F40" s="23">
        <v>98378</v>
      </c>
      <c r="G40" s="23">
        <v>0</v>
      </c>
      <c r="H40" s="24">
        <f>SUM(D40:G40)</f>
        <v>98378</v>
      </c>
    </row>
    <row r="41" spans="1:8" x14ac:dyDescent="0.25">
      <c r="A41" s="21"/>
      <c r="B41" s="22" t="s">
        <v>12</v>
      </c>
      <c r="D41" s="25">
        <v>0</v>
      </c>
      <c r="E41" s="25">
        <v>0</v>
      </c>
      <c r="F41" s="25">
        <v>0</v>
      </c>
      <c r="G41" s="25">
        <v>0</v>
      </c>
      <c r="H41" s="25">
        <f>SUM(D41:G41)</f>
        <v>0</v>
      </c>
    </row>
    <row r="42" spans="1:8" x14ac:dyDescent="0.25">
      <c r="D42" s="4"/>
      <c r="E42" s="4"/>
      <c r="F42" s="4"/>
      <c r="G42" s="4"/>
    </row>
    <row r="43" spans="1:8" x14ac:dyDescent="0.25">
      <c r="A43" s="20" t="s">
        <v>30</v>
      </c>
      <c r="B43" s="20"/>
    </row>
    <row r="44" spans="1:8" x14ac:dyDescent="0.25">
      <c r="A44" s="21" t="s">
        <v>31</v>
      </c>
      <c r="B44" s="22" t="s">
        <v>11</v>
      </c>
      <c r="D44" s="23">
        <v>0</v>
      </c>
      <c r="E44" s="23">
        <v>0</v>
      </c>
      <c r="F44" s="23">
        <v>762400</v>
      </c>
      <c r="G44" s="23">
        <v>899</v>
      </c>
      <c r="H44" s="24">
        <f>SUM(D44:G44)</f>
        <v>763299</v>
      </c>
    </row>
    <row r="45" spans="1:8" x14ac:dyDescent="0.25">
      <c r="A45" s="21"/>
      <c r="B45" s="22" t="s">
        <v>12</v>
      </c>
      <c r="D45" s="25">
        <v>0</v>
      </c>
      <c r="E45" s="25">
        <v>0</v>
      </c>
      <c r="F45" s="25">
        <v>1.2589999999999999</v>
      </c>
      <c r="G45" s="25">
        <v>0</v>
      </c>
      <c r="H45" s="25">
        <f>SUM(D45:G45)</f>
        <v>1.2589999999999999</v>
      </c>
    </row>
    <row r="46" spans="1:8" x14ac:dyDescent="0.25">
      <c r="D46" s="4"/>
      <c r="E46" s="4"/>
      <c r="F46" s="4"/>
      <c r="G46" s="4"/>
    </row>
    <row r="47" spans="1:8" x14ac:dyDescent="0.25">
      <c r="A47" s="20" t="s">
        <v>32</v>
      </c>
      <c r="B47" s="20"/>
    </row>
    <row r="48" spans="1:8" x14ac:dyDescent="0.25">
      <c r="A48" s="39" t="s">
        <v>33</v>
      </c>
      <c r="B48" s="22" t="s">
        <v>11</v>
      </c>
      <c r="D48" s="23">
        <f>D51+D53+D55+D57+D59</f>
        <v>0</v>
      </c>
      <c r="E48" s="23">
        <f t="shared" ref="E48:G49" si="6">E51+E53+E55+E57+E59</f>
        <v>0</v>
      </c>
      <c r="F48" s="23">
        <f t="shared" si="6"/>
        <v>377441</v>
      </c>
      <c r="G48" s="23">
        <f t="shared" si="6"/>
        <v>179477</v>
      </c>
      <c r="H48" s="24">
        <f>SUM(D48:G48)</f>
        <v>556918</v>
      </c>
    </row>
    <row r="49" spans="1:8" x14ac:dyDescent="0.25">
      <c r="A49" s="40"/>
      <c r="B49" s="22" t="s">
        <v>12</v>
      </c>
      <c r="D49" s="25">
        <f>D52+D54+D56+D58+D60</f>
        <v>0</v>
      </c>
      <c r="E49" s="25">
        <f t="shared" si="6"/>
        <v>0</v>
      </c>
      <c r="F49" s="25">
        <f t="shared" si="6"/>
        <v>0</v>
      </c>
      <c r="G49" s="25">
        <f t="shared" si="6"/>
        <v>0</v>
      </c>
      <c r="H49" s="25">
        <f>SUM(D49:G49)</f>
        <v>0</v>
      </c>
    </row>
    <row r="50" spans="1:8" x14ac:dyDescent="0.25">
      <c r="A50" s="26" t="s">
        <v>15</v>
      </c>
      <c r="B50" s="27"/>
    </row>
    <row r="51" spans="1:8" ht="21.75" customHeight="1" x14ac:dyDescent="0.25">
      <c r="A51" s="39" t="s">
        <v>34</v>
      </c>
      <c r="B51" s="29" t="s">
        <v>11</v>
      </c>
      <c r="D51" s="30"/>
      <c r="E51" s="30"/>
      <c r="F51" s="30">
        <v>156617</v>
      </c>
      <c r="G51" s="30">
        <v>100634</v>
      </c>
      <c r="H51" s="31">
        <f t="shared" ref="H51:H60" si="7">SUM(D51:G51)</f>
        <v>257251</v>
      </c>
    </row>
    <row r="52" spans="1:8" ht="21.75" customHeight="1" x14ac:dyDescent="0.25">
      <c r="A52" s="40"/>
      <c r="B52" s="29" t="s">
        <v>12</v>
      </c>
      <c r="D52" s="33"/>
      <c r="E52" s="33"/>
      <c r="F52" s="33"/>
      <c r="G52" s="33"/>
      <c r="H52" s="33">
        <f t="shared" si="7"/>
        <v>0</v>
      </c>
    </row>
    <row r="53" spans="1:8" ht="21.75" customHeight="1" x14ac:dyDescent="0.25">
      <c r="A53" s="39" t="s">
        <v>35</v>
      </c>
      <c r="B53" s="29" t="s">
        <v>11</v>
      </c>
      <c r="D53" s="30"/>
      <c r="E53" s="30"/>
      <c r="F53" s="30">
        <v>15159</v>
      </c>
      <c r="G53" s="30">
        <v>11160</v>
      </c>
      <c r="H53" s="31">
        <f t="shared" si="7"/>
        <v>26319</v>
      </c>
    </row>
    <row r="54" spans="1:8" ht="21.75" customHeight="1" x14ac:dyDescent="0.25">
      <c r="A54" s="40"/>
      <c r="B54" s="29" t="s">
        <v>12</v>
      </c>
      <c r="D54" s="41"/>
      <c r="E54" s="33"/>
      <c r="F54" s="33"/>
      <c r="G54" s="33"/>
      <c r="H54" s="33">
        <f t="shared" si="7"/>
        <v>0</v>
      </c>
    </row>
    <row r="55" spans="1:8" x14ac:dyDescent="0.25">
      <c r="A55" s="39" t="s">
        <v>36</v>
      </c>
      <c r="B55" s="29" t="s">
        <v>11</v>
      </c>
      <c r="D55" s="30"/>
      <c r="E55" s="30"/>
      <c r="F55" s="30">
        <v>146753</v>
      </c>
      <c r="G55" s="30">
        <v>66217</v>
      </c>
      <c r="H55" s="31">
        <f t="shared" si="7"/>
        <v>212970</v>
      </c>
    </row>
    <row r="56" spans="1:8" x14ac:dyDescent="0.25">
      <c r="A56" s="40"/>
      <c r="B56" s="29" t="s">
        <v>12</v>
      </c>
      <c r="D56" s="33"/>
      <c r="E56" s="33"/>
      <c r="F56" s="33"/>
      <c r="G56" s="33"/>
      <c r="H56" s="33">
        <f t="shared" si="7"/>
        <v>0</v>
      </c>
    </row>
    <row r="57" spans="1:8" ht="20.25" customHeight="1" x14ac:dyDescent="0.25">
      <c r="A57" s="39" t="s">
        <v>37</v>
      </c>
      <c r="B57" s="29" t="s">
        <v>11</v>
      </c>
      <c r="D57" s="30"/>
      <c r="E57" s="30"/>
      <c r="F57" s="30">
        <v>58912</v>
      </c>
      <c r="G57" s="30">
        <v>1466</v>
      </c>
      <c r="H57" s="31">
        <f t="shared" si="7"/>
        <v>60378</v>
      </c>
    </row>
    <row r="58" spans="1:8" ht="20.25" customHeight="1" x14ac:dyDescent="0.25">
      <c r="A58" s="40"/>
      <c r="B58" s="29" t="s">
        <v>12</v>
      </c>
      <c r="D58" s="33"/>
      <c r="E58" s="33"/>
      <c r="F58" s="33"/>
      <c r="G58" s="33"/>
      <c r="H58" s="33">
        <f t="shared" si="7"/>
        <v>0</v>
      </c>
    </row>
    <row r="59" spans="1:8" ht="20.25" customHeight="1" x14ac:dyDescent="0.25">
      <c r="A59" s="39" t="s">
        <v>38</v>
      </c>
      <c r="B59" s="29" t="s">
        <v>11</v>
      </c>
      <c r="D59" s="30"/>
      <c r="E59" s="30"/>
      <c r="F59" s="30"/>
      <c r="G59" s="30"/>
      <c r="H59" s="31">
        <f t="shared" si="7"/>
        <v>0</v>
      </c>
    </row>
    <row r="60" spans="1:8" ht="20.25" customHeight="1" x14ac:dyDescent="0.25">
      <c r="A60" s="40"/>
      <c r="B60" s="29" t="s">
        <v>12</v>
      </c>
      <c r="D60" s="33"/>
      <c r="E60" s="33"/>
      <c r="F60" s="33"/>
      <c r="G60" s="33"/>
      <c r="H60" s="33">
        <f t="shared" si="7"/>
        <v>0</v>
      </c>
    </row>
    <row r="61" spans="1:8" x14ac:dyDescent="0.25">
      <c r="D61" s="4"/>
      <c r="E61" s="4"/>
      <c r="F61" s="4"/>
      <c r="G61" s="4"/>
    </row>
    <row r="62" spans="1:8" x14ac:dyDescent="0.25">
      <c r="A62" s="20" t="s">
        <v>39</v>
      </c>
      <c r="B62" s="20"/>
    </row>
    <row r="63" spans="1:8" x14ac:dyDescent="0.25">
      <c r="A63" s="21" t="s">
        <v>40</v>
      </c>
      <c r="B63" s="22" t="s">
        <v>11</v>
      </c>
      <c r="D63" s="23">
        <v>639067</v>
      </c>
      <c r="E63" s="23">
        <v>0</v>
      </c>
      <c r="F63" s="23">
        <v>0</v>
      </c>
      <c r="G63" s="23">
        <v>0</v>
      </c>
      <c r="H63" s="24">
        <f>SUM(D63:G63)</f>
        <v>639067</v>
      </c>
    </row>
    <row r="64" spans="1:8" x14ac:dyDescent="0.25">
      <c r="A64" s="21"/>
      <c r="B64" s="22" t="s">
        <v>12</v>
      </c>
      <c r="D64" s="25">
        <v>0</v>
      </c>
      <c r="E64" s="25">
        <v>0</v>
      </c>
      <c r="F64" s="25">
        <v>0</v>
      </c>
      <c r="G64" s="25">
        <v>0</v>
      </c>
      <c r="H64" s="25">
        <f>SUM(D64:G64)</f>
        <v>0</v>
      </c>
    </row>
    <row r="65" spans="1:8" x14ac:dyDescent="0.25">
      <c r="D65" s="4"/>
      <c r="E65" s="4"/>
      <c r="F65" s="4"/>
      <c r="G65" s="4"/>
    </row>
    <row r="66" spans="1:8" x14ac:dyDescent="0.25">
      <c r="A66" s="20" t="s">
        <v>41</v>
      </c>
      <c r="B66" s="20"/>
    </row>
    <row r="67" spans="1:8" x14ac:dyDescent="0.25">
      <c r="A67" s="21" t="s">
        <v>42</v>
      </c>
      <c r="B67" s="22" t="s">
        <v>11</v>
      </c>
      <c r="D67" s="23">
        <v>0</v>
      </c>
      <c r="E67" s="23">
        <v>0</v>
      </c>
      <c r="F67" s="23">
        <v>189762</v>
      </c>
      <c r="G67" s="23">
        <v>11317</v>
      </c>
      <c r="H67" s="24">
        <f>SUM(D67:G67)</f>
        <v>201079</v>
      </c>
    </row>
    <row r="68" spans="1:8" x14ac:dyDescent="0.25">
      <c r="A68" s="21"/>
      <c r="B68" s="22" t="s">
        <v>12</v>
      </c>
      <c r="D68" s="25">
        <v>0</v>
      </c>
      <c r="E68" s="25">
        <v>0</v>
      </c>
      <c r="F68" s="25">
        <v>0</v>
      </c>
      <c r="G68" s="25">
        <v>0</v>
      </c>
      <c r="H68" s="25">
        <f>SUM(D68:G68)</f>
        <v>0</v>
      </c>
    </row>
    <row r="69" spans="1:8" x14ac:dyDescent="0.25">
      <c r="D69" s="4"/>
      <c r="E69" s="4"/>
      <c r="F69" s="4"/>
      <c r="G69" s="4"/>
    </row>
    <row r="70" spans="1:8" x14ac:dyDescent="0.25">
      <c r="D70" s="4"/>
      <c r="E70" s="4"/>
      <c r="F70" s="4"/>
      <c r="G70" s="4"/>
    </row>
    <row r="71" spans="1:8" x14ac:dyDescent="0.25">
      <c r="D71" s="4"/>
      <c r="E71" s="4"/>
      <c r="F71" s="4"/>
      <c r="G71" s="4"/>
    </row>
    <row r="72" spans="1:8" x14ac:dyDescent="0.25">
      <c r="D72" s="4"/>
      <c r="E72" s="4"/>
      <c r="F72" s="4"/>
      <c r="G72" s="4"/>
    </row>
    <row r="73" spans="1:8" x14ac:dyDescent="0.25">
      <c r="D73" s="4"/>
      <c r="E73" s="4"/>
      <c r="F73" s="4"/>
      <c r="G73" s="4"/>
    </row>
    <row r="74" spans="1:8" x14ac:dyDescent="0.25">
      <c r="D74" s="4"/>
      <c r="E74" s="4"/>
      <c r="F74" s="4"/>
      <c r="G74" s="4"/>
    </row>
    <row r="75" spans="1:8" x14ac:dyDescent="0.25">
      <c r="D75" s="4"/>
      <c r="E75" s="4"/>
      <c r="F75" s="4"/>
      <c r="G75" s="4"/>
    </row>
    <row r="76" spans="1:8" x14ac:dyDescent="0.25">
      <c r="D76" s="4"/>
      <c r="E76" s="4"/>
      <c r="F76" s="4"/>
      <c r="G76" s="4"/>
    </row>
    <row r="77" spans="1:8" x14ac:dyDescent="0.25">
      <c r="D77" s="4"/>
      <c r="E77" s="4"/>
      <c r="F77" s="4"/>
      <c r="G77" s="4"/>
    </row>
    <row r="78" spans="1:8" x14ac:dyDescent="0.25">
      <c r="D78" s="4"/>
      <c r="E78" s="4"/>
      <c r="F78" s="4"/>
      <c r="G78" s="4"/>
    </row>
    <row r="79" spans="1:8" x14ac:dyDescent="0.25">
      <c r="D79" s="4"/>
      <c r="E79" s="4"/>
      <c r="F79" s="4"/>
      <c r="G79" s="4"/>
    </row>
    <row r="80" spans="1:8" x14ac:dyDescent="0.25">
      <c r="D80" s="4"/>
      <c r="E80" s="4"/>
      <c r="F80" s="4"/>
      <c r="G80" s="4"/>
    </row>
    <row r="81" spans="4:7" x14ac:dyDescent="0.25">
      <c r="D81" s="4"/>
      <c r="E81" s="4"/>
      <c r="F81" s="4"/>
      <c r="G81" s="4"/>
    </row>
    <row r="82" spans="4:7" x14ac:dyDescent="0.25">
      <c r="D82" s="4"/>
      <c r="E82" s="4"/>
      <c r="F82" s="4"/>
      <c r="G82" s="4"/>
    </row>
    <row r="83" spans="4:7" x14ac:dyDescent="0.25">
      <c r="D83" s="4"/>
      <c r="E83" s="4"/>
      <c r="F83" s="4"/>
      <c r="G83" s="4"/>
    </row>
    <row r="84" spans="4:7" x14ac:dyDescent="0.25">
      <c r="D84" s="4"/>
      <c r="E84" s="4"/>
      <c r="F84" s="4"/>
      <c r="G84" s="4"/>
    </row>
    <row r="85" spans="4:7" x14ac:dyDescent="0.25">
      <c r="D85" s="4"/>
      <c r="E85" s="4"/>
      <c r="F85" s="4"/>
      <c r="G85" s="4"/>
    </row>
    <row r="86" spans="4:7" x14ac:dyDescent="0.25">
      <c r="D86" s="4"/>
      <c r="E86" s="4"/>
      <c r="F86" s="4"/>
      <c r="G86" s="4"/>
    </row>
    <row r="87" spans="4:7" x14ac:dyDescent="0.25">
      <c r="D87" s="4"/>
      <c r="E87" s="4"/>
      <c r="F87" s="4"/>
      <c r="G87" s="4"/>
    </row>
  </sheetData>
  <mergeCells count="44">
    <mergeCell ref="A62:B62"/>
    <mergeCell ref="A63:A64"/>
    <mergeCell ref="A66:B66"/>
    <mergeCell ref="A67:A68"/>
    <mergeCell ref="A50:B50"/>
    <mergeCell ref="A51:A52"/>
    <mergeCell ref="A53:A54"/>
    <mergeCell ref="A55:A56"/>
    <mergeCell ref="A57:A58"/>
    <mergeCell ref="A59:A60"/>
    <mergeCell ref="A39:B39"/>
    <mergeCell ref="A40:A41"/>
    <mergeCell ref="A43:B43"/>
    <mergeCell ref="A44:A45"/>
    <mergeCell ref="A47:B47"/>
    <mergeCell ref="A48:A49"/>
    <mergeCell ref="A30:A31"/>
    <mergeCell ref="A32:A33"/>
    <mergeCell ref="A34:B34"/>
    <mergeCell ref="A35:B35"/>
    <mergeCell ref="A36:A37"/>
    <mergeCell ref="A38:B38"/>
    <mergeCell ref="A21:A22"/>
    <mergeCell ref="A23:A24"/>
    <mergeCell ref="A25:B25"/>
    <mergeCell ref="A26:B26"/>
    <mergeCell ref="A27:A28"/>
    <mergeCell ref="A29:B29"/>
    <mergeCell ref="A11:B11"/>
    <mergeCell ref="A12:A13"/>
    <mergeCell ref="A14:A15"/>
    <mergeCell ref="A17:B17"/>
    <mergeCell ref="A18:A19"/>
    <mergeCell ref="A20:B20"/>
    <mergeCell ref="A5:A6"/>
    <mergeCell ref="A8:B8"/>
    <mergeCell ref="A9:A10"/>
    <mergeCell ref="E3:E4"/>
    <mergeCell ref="F3:F4"/>
    <mergeCell ref="G3:G4"/>
    <mergeCell ref="H3:H4"/>
    <mergeCell ref="D3:D4"/>
    <mergeCell ref="A3:A4"/>
    <mergeCell ref="D2:H2"/>
  </mergeCells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сайта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Азнауров Евгений Павлович</dc:creator>
  <cp:lastModifiedBy>Азнауров Евгений Павлович</cp:lastModifiedBy>
  <dcterms:created xsi:type="dcterms:W3CDTF">2021-07-16T11:02:47Z</dcterms:created>
  <dcterms:modified xsi:type="dcterms:W3CDTF">2021-07-16T11:04:17Z</dcterms:modified>
</cp:coreProperties>
</file>