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для сайта" sheetId="2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2" l="1"/>
  <c r="H67" i="2"/>
  <c r="H64" i="2"/>
  <c r="H63" i="2"/>
  <c r="H60" i="2"/>
  <c r="H59" i="2"/>
  <c r="H58" i="2"/>
  <c r="H57" i="2"/>
  <c r="H56" i="2"/>
  <c r="H55" i="2"/>
  <c r="H54" i="2"/>
  <c r="H53" i="2"/>
  <c r="H52" i="2"/>
  <c r="H51" i="2"/>
  <c r="G49" i="2"/>
  <c r="F49" i="2"/>
  <c r="E49" i="2"/>
  <c r="D49" i="2"/>
  <c r="G48" i="2"/>
  <c r="F48" i="2"/>
  <c r="E48" i="2"/>
  <c r="D48" i="2"/>
  <c r="H45" i="2"/>
  <c r="H44" i="2"/>
  <c r="H41" i="2"/>
  <c r="H40" i="2"/>
  <c r="H37" i="2"/>
  <c r="H36" i="2"/>
  <c r="H33" i="2"/>
  <c r="H32" i="2"/>
  <c r="H31" i="2"/>
  <c r="H30" i="2"/>
  <c r="G28" i="2"/>
  <c r="F28" i="2"/>
  <c r="E28" i="2"/>
  <c r="D28" i="2"/>
  <c r="G27" i="2"/>
  <c r="F27" i="2"/>
  <c r="E27" i="2"/>
  <c r="D27" i="2"/>
  <c r="H24" i="2"/>
  <c r="H23" i="2"/>
  <c r="H22" i="2"/>
  <c r="H21" i="2"/>
  <c r="G19" i="2"/>
  <c r="F19" i="2"/>
  <c r="F6" i="2" s="1"/>
  <c r="E19" i="2"/>
  <c r="D19" i="2"/>
  <c r="D6" i="2" s="1"/>
  <c r="G18" i="2"/>
  <c r="G5" i="2" s="1"/>
  <c r="F18" i="2"/>
  <c r="E18" i="2"/>
  <c r="E5" i="2" s="1"/>
  <c r="D18" i="2"/>
  <c r="H18" i="2" s="1"/>
  <c r="H15" i="2"/>
  <c r="H14" i="2"/>
  <c r="H13" i="2"/>
  <c r="H12" i="2"/>
  <c r="G10" i="2"/>
  <c r="G6" i="2" s="1"/>
  <c r="F10" i="2"/>
  <c r="E10" i="2"/>
  <c r="D10" i="2"/>
  <c r="G9" i="2"/>
  <c r="F9" i="2"/>
  <c r="E9" i="2"/>
  <c r="D9" i="2"/>
  <c r="H1" i="2"/>
  <c r="H19" i="2" l="1"/>
  <c r="H49" i="2"/>
  <c r="H9" i="2"/>
  <c r="F5" i="2"/>
  <c r="H10" i="2"/>
  <c r="H27" i="2"/>
  <c r="H28" i="2"/>
  <c r="H48" i="2"/>
  <c r="D5" i="2"/>
  <c r="E6" i="2"/>
  <c r="H6" i="2" s="1"/>
  <c r="H5" i="2" l="1"/>
</calcChain>
</file>

<file path=xl/sharedStrings.xml><?xml version="1.0" encoding="utf-8"?>
<sst xmlns="http://schemas.openxmlformats.org/spreadsheetml/2006/main" count="86" uniqueCount="43">
  <si>
    <t>дкп</t>
  </si>
  <si>
    <t>Май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</si>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</sst>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январьпокупка"/>
      <sheetName val="февраль"/>
      <sheetName val="февральпокупка"/>
      <sheetName val="март"/>
      <sheetName val="мартпокупка"/>
      <sheetName val="апрель"/>
      <sheetName val="апрельпокупка"/>
      <sheetName val="май"/>
      <sheetName val="май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енкк"/>
      <sheetName val="Генро"/>
      <sheetName val="Ген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5" sqref="Q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3" width="11.85546875" style="1" bestFit="1" customWidth="1"/>
    <col min="4" max="8" width="13" style="1" customWidth="1"/>
    <col min="9" max="16384" width="9.140625" style="1"/>
  </cols>
  <sheetData>
    <row r="1" spans="1:10" x14ac:dyDescent="0.25">
      <c r="C1" s="3" t="s">
        <v>0</v>
      </c>
      <c r="D1" s="2">
        <v>65251110</v>
      </c>
      <c r="E1" s="2">
        <v>238878</v>
      </c>
      <c r="F1" s="2">
        <v>6218769</v>
      </c>
      <c r="G1" s="2">
        <v>4411829</v>
      </c>
      <c r="H1" s="2">
        <f>SUM(D1:G1)</f>
        <v>76120586</v>
      </c>
    </row>
    <row r="2" spans="1:10" x14ac:dyDescent="0.25">
      <c r="A2" s="5"/>
      <c r="B2" s="5"/>
      <c r="D2" s="6" t="s">
        <v>1</v>
      </c>
      <c r="E2" s="6"/>
      <c r="F2" s="6"/>
      <c r="G2" s="6"/>
      <c r="H2" s="6"/>
    </row>
    <row r="3" spans="1:10" ht="47.25" customHeight="1" x14ac:dyDescent="0.25">
      <c r="A3" s="7" t="s">
        <v>2</v>
      </c>
      <c r="B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10" x14ac:dyDescent="0.25">
      <c r="A4" s="11"/>
      <c r="B4" s="12" t="s">
        <v>9</v>
      </c>
      <c r="D4" s="9"/>
      <c r="E4" s="9"/>
      <c r="F4" s="9"/>
      <c r="G4" s="9"/>
      <c r="H4" s="10"/>
    </row>
    <row r="5" spans="1:10" x14ac:dyDescent="0.25">
      <c r="A5" s="13" t="s">
        <v>10</v>
      </c>
      <c r="B5" s="14" t="s">
        <v>11</v>
      </c>
      <c r="C5" s="4"/>
      <c r="D5" s="15">
        <f>D18+D27+D9+D36+D40+D44+D48+D63+D67</f>
        <v>162515430</v>
      </c>
      <c r="E5" s="15">
        <f t="shared" ref="E5:G6" si="0">E18+E27+E9+E36+E40+E44+E48+E63+E67</f>
        <v>3418125</v>
      </c>
      <c r="F5" s="15">
        <f t="shared" si="0"/>
        <v>58459248</v>
      </c>
      <c r="G5" s="15">
        <f t="shared" si="0"/>
        <v>8641006</v>
      </c>
      <c r="H5" s="15">
        <f>SUM(D5:G5)</f>
        <v>233033809</v>
      </c>
    </row>
    <row r="6" spans="1:10" x14ac:dyDescent="0.25">
      <c r="A6" s="13"/>
      <c r="B6" s="14" t="s">
        <v>12</v>
      </c>
      <c r="D6" s="16">
        <f>D19+D28+D10+D37+D41+D45+D49+D64+D68</f>
        <v>120.6932</v>
      </c>
      <c r="E6" s="16">
        <f t="shared" si="0"/>
        <v>3.5106000000000002</v>
      </c>
      <c r="F6" s="16">
        <f t="shared" si="0"/>
        <v>76.160870000000003</v>
      </c>
      <c r="G6" s="16">
        <f t="shared" si="0"/>
        <v>3.3917000000000002</v>
      </c>
      <c r="H6" s="16">
        <f>SUM(D6:G6)</f>
        <v>203.75637</v>
      </c>
    </row>
    <row r="7" spans="1:10" x14ac:dyDescent="0.25">
      <c r="A7" s="17"/>
      <c r="B7" s="18"/>
      <c r="D7" s="19"/>
      <c r="E7" s="19"/>
      <c r="F7" s="19"/>
      <c r="G7" s="19"/>
      <c r="H7" s="19"/>
    </row>
    <row r="8" spans="1:10" x14ac:dyDescent="0.25">
      <c r="A8" s="20" t="s">
        <v>13</v>
      </c>
      <c r="B8" s="20"/>
    </row>
    <row r="9" spans="1:10" x14ac:dyDescent="0.25">
      <c r="A9" s="21" t="s">
        <v>14</v>
      </c>
      <c r="B9" s="22" t="s">
        <v>11</v>
      </c>
      <c r="D9" s="23">
        <f>D12+D14</f>
        <v>110599005</v>
      </c>
      <c r="E9" s="23">
        <f t="shared" ref="E9:G10" si="1">E12+E14</f>
        <v>0</v>
      </c>
      <c r="F9" s="23">
        <f t="shared" si="1"/>
        <v>0</v>
      </c>
      <c r="G9" s="23">
        <f t="shared" si="1"/>
        <v>0</v>
      </c>
      <c r="H9" s="24">
        <f>SUM(D9:G9)</f>
        <v>110599005</v>
      </c>
    </row>
    <row r="10" spans="1:10" x14ac:dyDescent="0.25">
      <c r="A10" s="21"/>
      <c r="B10" s="22" t="s">
        <v>12</v>
      </c>
      <c r="D10" s="25">
        <f>D13+D15</f>
        <v>103.29900000000001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>SUM(D10:G10)</f>
        <v>103.29900000000001</v>
      </c>
    </row>
    <row r="11" spans="1:10" x14ac:dyDescent="0.25">
      <c r="A11" s="26" t="s">
        <v>15</v>
      </c>
      <c r="B11" s="27"/>
    </row>
    <row r="12" spans="1:10" x14ac:dyDescent="0.25">
      <c r="A12" s="28" t="s">
        <v>16</v>
      </c>
      <c r="B12" s="29" t="s">
        <v>11</v>
      </c>
      <c r="D12" s="30">
        <v>108923284</v>
      </c>
      <c r="E12" s="30"/>
      <c r="F12" s="30"/>
      <c r="G12" s="30"/>
      <c r="H12" s="31">
        <f>SUM(D12:G12)</f>
        <v>108923284</v>
      </c>
      <c r="J12" s="32"/>
    </row>
    <row r="13" spans="1:10" x14ac:dyDescent="0.25">
      <c r="A13" s="28"/>
      <c r="B13" s="29" t="s">
        <v>12</v>
      </c>
      <c r="D13" s="33">
        <v>101.76600000000001</v>
      </c>
      <c r="E13" s="33"/>
      <c r="F13" s="33"/>
      <c r="G13" s="33"/>
      <c r="H13" s="33">
        <f t="shared" ref="H13:H15" si="2">SUM(D13:G13)</f>
        <v>101.76600000000001</v>
      </c>
    </row>
    <row r="14" spans="1:10" x14ac:dyDescent="0.25">
      <c r="A14" s="34" t="s">
        <v>17</v>
      </c>
      <c r="B14" s="29" t="s">
        <v>11</v>
      </c>
      <c r="D14" s="30">
        <v>1675721</v>
      </c>
      <c r="E14" s="30"/>
      <c r="F14" s="30"/>
      <c r="G14" s="30"/>
      <c r="H14" s="31">
        <f t="shared" si="2"/>
        <v>1675721</v>
      </c>
    </row>
    <row r="15" spans="1:10" x14ac:dyDescent="0.25">
      <c r="A15" s="35"/>
      <c r="B15" s="29" t="s">
        <v>12</v>
      </c>
      <c r="D15" s="33">
        <v>1.5329999999999999</v>
      </c>
      <c r="E15" s="33"/>
      <c r="F15" s="33"/>
      <c r="G15" s="33"/>
      <c r="H15" s="33">
        <f t="shared" si="2"/>
        <v>1.5329999999999999</v>
      </c>
    </row>
    <row r="16" spans="1:10" x14ac:dyDescent="0.25">
      <c r="A16" s="17"/>
      <c r="B16" s="18"/>
      <c r="D16" s="19"/>
      <c r="E16" s="19"/>
      <c r="F16" s="19"/>
      <c r="G16" s="19"/>
      <c r="H16" s="19"/>
    </row>
    <row r="17" spans="1:8" x14ac:dyDescent="0.25">
      <c r="A17" s="20" t="s">
        <v>18</v>
      </c>
      <c r="B17" s="20"/>
    </row>
    <row r="18" spans="1:8" ht="19.5" customHeight="1" x14ac:dyDescent="0.25">
      <c r="A18" s="21" t="s">
        <v>19</v>
      </c>
      <c r="B18" s="22" t="s">
        <v>11</v>
      </c>
      <c r="D18" s="23">
        <f>D21+D23</f>
        <v>41574381</v>
      </c>
      <c r="E18" s="23">
        <f t="shared" ref="E18:G19" si="3">E21+E23</f>
        <v>3119343</v>
      </c>
      <c r="F18" s="23">
        <f t="shared" si="3"/>
        <v>47852215</v>
      </c>
      <c r="G18" s="23">
        <f t="shared" si="3"/>
        <v>5916516</v>
      </c>
      <c r="H18" s="23">
        <f>SUM(D18:G18)</f>
        <v>98462455</v>
      </c>
    </row>
    <row r="19" spans="1:8" ht="19.5" customHeight="1" x14ac:dyDescent="0.25">
      <c r="A19" s="21"/>
      <c r="B19" s="22" t="s">
        <v>12</v>
      </c>
      <c r="D19" s="25">
        <f>D22+D24</f>
        <v>6.0902000000000003</v>
      </c>
      <c r="E19" s="25">
        <f t="shared" si="3"/>
        <v>3.0846</v>
      </c>
      <c r="F19" s="25">
        <f t="shared" si="3"/>
        <v>73.378870000000006</v>
      </c>
      <c r="G19" s="25">
        <f t="shared" si="3"/>
        <v>3.3917000000000002</v>
      </c>
      <c r="H19" s="25">
        <f>SUM(D19:G19)</f>
        <v>85.945370000000011</v>
      </c>
    </row>
    <row r="20" spans="1:8" x14ac:dyDescent="0.25">
      <c r="A20" s="26" t="s">
        <v>15</v>
      </c>
      <c r="B20" s="27"/>
    </row>
    <row r="21" spans="1:8" x14ac:dyDescent="0.25">
      <c r="A21" s="28" t="s">
        <v>20</v>
      </c>
      <c r="B21" s="29" t="s">
        <v>11</v>
      </c>
      <c r="D21" s="30">
        <v>41574381</v>
      </c>
      <c r="E21" s="30">
        <v>3119343</v>
      </c>
      <c r="F21" s="30">
        <v>45242146</v>
      </c>
      <c r="G21" s="30">
        <v>5916223</v>
      </c>
      <c r="H21" s="31">
        <f t="shared" ref="H21:H24" si="4">SUM(D21:G21)</f>
        <v>95852093</v>
      </c>
    </row>
    <row r="22" spans="1:8" x14ac:dyDescent="0.25">
      <c r="A22" s="28"/>
      <c r="B22" s="29" t="s">
        <v>12</v>
      </c>
      <c r="D22" s="33">
        <v>6.0902000000000003</v>
      </c>
      <c r="E22" s="33">
        <v>3.0846</v>
      </c>
      <c r="F22" s="33">
        <v>73.0946</v>
      </c>
      <c r="G22" s="33">
        <v>3.3917000000000002</v>
      </c>
      <c r="H22" s="33">
        <f t="shared" si="4"/>
        <v>85.661100000000005</v>
      </c>
    </row>
    <row r="23" spans="1:8" x14ac:dyDescent="0.25">
      <c r="A23" s="34" t="s">
        <v>21</v>
      </c>
      <c r="B23" s="29" t="s">
        <v>11</v>
      </c>
      <c r="D23" s="30"/>
      <c r="E23" s="30"/>
      <c r="F23" s="30">
        <v>2610069</v>
      </c>
      <c r="G23" s="30">
        <v>293</v>
      </c>
      <c r="H23" s="31">
        <f t="shared" si="4"/>
        <v>2610362</v>
      </c>
    </row>
    <row r="24" spans="1:8" x14ac:dyDescent="0.25">
      <c r="A24" s="35"/>
      <c r="B24" s="29" t="s">
        <v>12</v>
      </c>
      <c r="D24" s="33"/>
      <c r="E24" s="33"/>
      <c r="F24" s="33">
        <v>0.28427000000000002</v>
      </c>
      <c r="G24" s="33"/>
      <c r="H24" s="33">
        <f t="shared" si="4"/>
        <v>0.28427000000000002</v>
      </c>
    </row>
    <row r="25" spans="1:8" x14ac:dyDescent="0.25">
      <c r="A25" s="36"/>
      <c r="B25" s="37"/>
    </row>
    <row r="26" spans="1:8" x14ac:dyDescent="0.25">
      <c r="A26" s="20" t="s">
        <v>22</v>
      </c>
      <c r="B26" s="20"/>
    </row>
    <row r="27" spans="1:8" x14ac:dyDescent="0.25">
      <c r="A27" s="21" t="s">
        <v>23</v>
      </c>
      <c r="B27" s="22" t="s">
        <v>11</v>
      </c>
      <c r="D27" s="23">
        <f t="shared" ref="D27:G28" si="5">D30+D32</f>
        <v>9659690</v>
      </c>
      <c r="E27" s="23">
        <f t="shared" si="5"/>
        <v>298782</v>
      </c>
      <c r="F27" s="23">
        <f t="shared" si="5"/>
        <v>8254331</v>
      </c>
      <c r="G27" s="23">
        <f t="shared" si="5"/>
        <v>2545518</v>
      </c>
      <c r="H27" s="24">
        <f>SUM(D27:G27)</f>
        <v>20758321</v>
      </c>
    </row>
    <row r="28" spans="1:8" x14ac:dyDescent="0.25">
      <c r="A28" s="21"/>
      <c r="B28" s="22" t="s">
        <v>12</v>
      </c>
      <c r="D28" s="25">
        <f t="shared" si="5"/>
        <v>11.304</v>
      </c>
      <c r="E28" s="25">
        <f t="shared" si="5"/>
        <v>0.42599999999999999</v>
      </c>
      <c r="F28" s="25">
        <f t="shared" si="5"/>
        <v>0</v>
      </c>
      <c r="G28" s="25">
        <f t="shared" si="5"/>
        <v>0</v>
      </c>
      <c r="H28" s="25">
        <f>SUM(D28:G28)</f>
        <v>11.73</v>
      </c>
    </row>
    <row r="29" spans="1:8" x14ac:dyDescent="0.25">
      <c r="A29" s="26" t="s">
        <v>15</v>
      </c>
      <c r="B29" s="27"/>
    </row>
    <row r="30" spans="1:8" x14ac:dyDescent="0.25">
      <c r="A30" s="34" t="s">
        <v>24</v>
      </c>
      <c r="B30" s="29" t="s">
        <v>11</v>
      </c>
      <c r="D30" s="30">
        <v>9188142</v>
      </c>
      <c r="E30" s="30">
        <v>298782</v>
      </c>
      <c r="F30" s="30">
        <v>2508963</v>
      </c>
      <c r="G30" s="30">
        <v>714615</v>
      </c>
      <c r="H30" s="31">
        <f>SUM(D30:G30)</f>
        <v>12710502</v>
      </c>
    </row>
    <row r="31" spans="1:8" x14ac:dyDescent="0.25">
      <c r="A31" s="35"/>
      <c r="B31" s="29" t="s">
        <v>12</v>
      </c>
      <c r="D31" s="33">
        <v>11.304</v>
      </c>
      <c r="E31" s="33">
        <v>0.42599999999999999</v>
      </c>
      <c r="F31" s="33"/>
      <c r="G31" s="33"/>
      <c r="H31" s="33">
        <f>SUM(D31:G31)</f>
        <v>11.73</v>
      </c>
    </row>
    <row r="32" spans="1:8" x14ac:dyDescent="0.25">
      <c r="A32" s="34" t="s">
        <v>25</v>
      </c>
      <c r="B32" s="29" t="s">
        <v>11</v>
      </c>
      <c r="D32" s="30">
        <v>471548</v>
      </c>
      <c r="E32" s="30"/>
      <c r="F32" s="30">
        <v>5745368</v>
      </c>
      <c r="G32" s="30">
        <v>1830903</v>
      </c>
      <c r="H32" s="31">
        <f>SUM(D32:G32)</f>
        <v>8047819</v>
      </c>
    </row>
    <row r="33" spans="1:8" x14ac:dyDescent="0.25">
      <c r="A33" s="35"/>
      <c r="B33" s="29" t="s">
        <v>12</v>
      </c>
      <c r="D33" s="33"/>
      <c r="E33" s="33"/>
      <c r="F33" s="33"/>
      <c r="G33" s="33"/>
      <c r="H33" s="33">
        <f>SUM(D33:G33)</f>
        <v>0</v>
      </c>
    </row>
    <row r="34" spans="1:8" x14ac:dyDescent="0.25">
      <c r="A34" s="36"/>
      <c r="B34" s="37"/>
    </row>
    <row r="35" spans="1:8" x14ac:dyDescent="0.25">
      <c r="A35" s="38" t="s">
        <v>26</v>
      </c>
      <c r="B35" s="38"/>
    </row>
    <row r="36" spans="1:8" x14ac:dyDescent="0.25">
      <c r="A36" s="21" t="s">
        <v>27</v>
      </c>
      <c r="B36" s="22" t="s">
        <v>11</v>
      </c>
      <c r="D36" s="23">
        <v>0</v>
      </c>
      <c r="E36" s="23">
        <v>0</v>
      </c>
      <c r="F36" s="23">
        <v>988783</v>
      </c>
      <c r="G36" s="23">
        <v>0</v>
      </c>
      <c r="H36" s="24">
        <f>SUM(D36:G36)</f>
        <v>988783</v>
      </c>
    </row>
    <row r="37" spans="1:8" x14ac:dyDescent="0.25">
      <c r="A37" s="21"/>
      <c r="B37" s="22" t="s">
        <v>12</v>
      </c>
      <c r="D37" s="25">
        <v>0</v>
      </c>
      <c r="E37" s="25">
        <v>0</v>
      </c>
      <c r="F37" s="25">
        <v>1.619</v>
      </c>
      <c r="G37" s="25">
        <v>0</v>
      </c>
      <c r="H37" s="25">
        <f>SUM(D37:G37)</f>
        <v>1.619</v>
      </c>
    </row>
    <row r="38" spans="1:8" x14ac:dyDescent="0.25">
      <c r="A38" s="36"/>
      <c r="B38" s="37"/>
    </row>
    <row r="39" spans="1:8" x14ac:dyDescent="0.25">
      <c r="A39" s="20" t="s">
        <v>28</v>
      </c>
      <c r="B39" s="20"/>
    </row>
    <row r="40" spans="1:8" x14ac:dyDescent="0.25">
      <c r="A40" s="21" t="s">
        <v>29</v>
      </c>
      <c r="B40" s="22" t="s">
        <v>11</v>
      </c>
      <c r="D40" s="23">
        <v>0</v>
      </c>
      <c r="E40" s="23">
        <v>0</v>
      </c>
      <c r="F40" s="23">
        <v>98081</v>
      </c>
      <c r="G40" s="23">
        <v>0</v>
      </c>
      <c r="H40" s="24">
        <f>SUM(D40:G40)</f>
        <v>98081</v>
      </c>
    </row>
    <row r="41" spans="1:8" x14ac:dyDescent="0.25">
      <c r="A41" s="21"/>
      <c r="B41" s="22" t="s">
        <v>12</v>
      </c>
      <c r="D41" s="25">
        <v>0</v>
      </c>
      <c r="E41" s="25">
        <v>0</v>
      </c>
      <c r="F41" s="25">
        <v>0</v>
      </c>
      <c r="G41" s="25">
        <v>0</v>
      </c>
      <c r="H41" s="25">
        <f>SUM(D41:G41)</f>
        <v>0</v>
      </c>
    </row>
    <row r="42" spans="1:8" x14ac:dyDescent="0.25">
      <c r="D42" s="4"/>
      <c r="E42" s="4"/>
      <c r="F42" s="4"/>
      <c r="G42" s="4"/>
    </row>
    <row r="43" spans="1:8" x14ac:dyDescent="0.25">
      <c r="A43" s="20" t="s">
        <v>30</v>
      </c>
      <c r="B43" s="20"/>
    </row>
    <row r="44" spans="1:8" x14ac:dyDescent="0.25">
      <c r="A44" s="21" t="s">
        <v>31</v>
      </c>
      <c r="B44" s="22" t="s">
        <v>11</v>
      </c>
      <c r="D44" s="23">
        <v>0</v>
      </c>
      <c r="E44" s="23">
        <v>0</v>
      </c>
      <c r="F44" s="23">
        <v>752130</v>
      </c>
      <c r="G44" s="23">
        <v>647</v>
      </c>
      <c r="H44" s="24">
        <f>SUM(D44:G44)</f>
        <v>752777</v>
      </c>
    </row>
    <row r="45" spans="1:8" x14ac:dyDescent="0.25">
      <c r="A45" s="21"/>
      <c r="B45" s="22" t="s">
        <v>12</v>
      </c>
      <c r="D45" s="25">
        <v>0</v>
      </c>
      <c r="E45" s="25">
        <v>0</v>
      </c>
      <c r="F45" s="25">
        <v>1.163</v>
      </c>
      <c r="G45" s="25">
        <v>0</v>
      </c>
      <c r="H45" s="25">
        <f>SUM(D45:G45)</f>
        <v>1.163</v>
      </c>
    </row>
    <row r="46" spans="1:8" x14ac:dyDescent="0.25">
      <c r="D46" s="4"/>
      <c r="E46" s="4"/>
      <c r="F46" s="4"/>
      <c r="G46" s="4"/>
    </row>
    <row r="47" spans="1:8" x14ac:dyDescent="0.25">
      <c r="A47" s="20" t="s">
        <v>32</v>
      </c>
      <c r="B47" s="20"/>
    </row>
    <row r="48" spans="1:8" x14ac:dyDescent="0.25">
      <c r="A48" s="39" t="s">
        <v>33</v>
      </c>
      <c r="B48" s="22" t="s">
        <v>11</v>
      </c>
      <c r="D48" s="23">
        <f>D51+D53+D55+D57+D59</f>
        <v>0</v>
      </c>
      <c r="E48" s="23">
        <f t="shared" ref="E48:G49" si="6">E51+E53+E55+E57+E59</f>
        <v>0</v>
      </c>
      <c r="F48" s="23">
        <f t="shared" si="6"/>
        <v>348703</v>
      </c>
      <c r="G48" s="23">
        <f t="shared" si="6"/>
        <v>168189</v>
      </c>
      <c r="H48" s="24">
        <f>SUM(D48:G48)</f>
        <v>516892</v>
      </c>
    </row>
    <row r="49" spans="1:8" x14ac:dyDescent="0.25">
      <c r="A49" s="40"/>
      <c r="B49" s="22" t="s">
        <v>12</v>
      </c>
      <c r="D49" s="25">
        <f>D52+D54+D56+D58+D60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>SUM(D49:G49)</f>
        <v>0</v>
      </c>
    </row>
    <row r="50" spans="1:8" x14ac:dyDescent="0.25">
      <c r="A50" s="26" t="s">
        <v>15</v>
      </c>
      <c r="B50" s="27"/>
    </row>
    <row r="51" spans="1:8" ht="21.75" customHeight="1" x14ac:dyDescent="0.25">
      <c r="A51" s="39" t="s">
        <v>34</v>
      </c>
      <c r="B51" s="29" t="s">
        <v>11</v>
      </c>
      <c r="D51" s="30"/>
      <c r="E51" s="30"/>
      <c r="F51" s="30">
        <v>141181</v>
      </c>
      <c r="G51" s="30">
        <v>95712</v>
      </c>
      <c r="H51" s="31">
        <f t="shared" ref="H51:H60" si="7">SUM(D51:G51)</f>
        <v>236893</v>
      </c>
    </row>
    <row r="52" spans="1:8" ht="21.75" customHeight="1" x14ac:dyDescent="0.25">
      <c r="A52" s="40"/>
      <c r="B52" s="29" t="s">
        <v>12</v>
      </c>
      <c r="D52" s="33"/>
      <c r="E52" s="33"/>
      <c r="F52" s="33"/>
      <c r="G52" s="33"/>
      <c r="H52" s="33">
        <f t="shared" si="7"/>
        <v>0</v>
      </c>
    </row>
    <row r="53" spans="1:8" ht="21.75" customHeight="1" x14ac:dyDescent="0.25">
      <c r="A53" s="39" t="s">
        <v>35</v>
      </c>
      <c r="B53" s="29" t="s">
        <v>11</v>
      </c>
      <c r="D53" s="30"/>
      <c r="E53" s="30"/>
      <c r="F53" s="30">
        <v>12606</v>
      </c>
      <c r="G53" s="30">
        <v>9278</v>
      </c>
      <c r="H53" s="31">
        <f t="shared" si="7"/>
        <v>21884</v>
      </c>
    </row>
    <row r="54" spans="1:8" ht="21.75" customHeight="1" x14ac:dyDescent="0.25">
      <c r="A54" s="40"/>
      <c r="B54" s="29" t="s">
        <v>12</v>
      </c>
      <c r="D54" s="41"/>
      <c r="E54" s="33"/>
      <c r="F54" s="33"/>
      <c r="G54" s="33"/>
      <c r="H54" s="33">
        <f t="shared" si="7"/>
        <v>0</v>
      </c>
    </row>
    <row r="55" spans="1:8" x14ac:dyDescent="0.25">
      <c r="A55" s="39" t="s">
        <v>36</v>
      </c>
      <c r="B55" s="29" t="s">
        <v>11</v>
      </c>
      <c r="D55" s="30"/>
      <c r="E55" s="30"/>
      <c r="F55" s="30">
        <v>138662</v>
      </c>
      <c r="G55" s="30">
        <v>61978</v>
      </c>
      <c r="H55" s="31">
        <f t="shared" si="7"/>
        <v>200640</v>
      </c>
    </row>
    <row r="56" spans="1:8" x14ac:dyDescent="0.25">
      <c r="A56" s="40"/>
      <c r="B56" s="29" t="s">
        <v>12</v>
      </c>
      <c r="D56" s="33"/>
      <c r="E56" s="33"/>
      <c r="F56" s="33"/>
      <c r="G56" s="33"/>
      <c r="H56" s="33">
        <f t="shared" si="7"/>
        <v>0</v>
      </c>
    </row>
    <row r="57" spans="1:8" ht="20.25" customHeight="1" x14ac:dyDescent="0.25">
      <c r="A57" s="39" t="s">
        <v>37</v>
      </c>
      <c r="B57" s="29" t="s">
        <v>11</v>
      </c>
      <c r="D57" s="30"/>
      <c r="E57" s="30"/>
      <c r="F57" s="30">
        <v>56254</v>
      </c>
      <c r="G57" s="30">
        <v>1221</v>
      </c>
      <c r="H57" s="31">
        <f t="shared" si="7"/>
        <v>57475</v>
      </c>
    </row>
    <row r="58" spans="1:8" ht="20.25" customHeight="1" x14ac:dyDescent="0.25">
      <c r="A58" s="40"/>
      <c r="B58" s="29" t="s">
        <v>12</v>
      </c>
      <c r="D58" s="33"/>
      <c r="E58" s="33"/>
      <c r="F58" s="33"/>
      <c r="G58" s="33"/>
      <c r="H58" s="33">
        <f t="shared" si="7"/>
        <v>0</v>
      </c>
    </row>
    <row r="59" spans="1:8" ht="20.25" customHeight="1" x14ac:dyDescent="0.25">
      <c r="A59" s="39" t="s">
        <v>38</v>
      </c>
      <c r="B59" s="29" t="s">
        <v>11</v>
      </c>
      <c r="D59" s="30"/>
      <c r="E59" s="30"/>
      <c r="F59" s="30"/>
      <c r="G59" s="30"/>
      <c r="H59" s="31">
        <f t="shared" si="7"/>
        <v>0</v>
      </c>
    </row>
    <row r="60" spans="1:8" ht="20.25" customHeight="1" x14ac:dyDescent="0.25">
      <c r="A60" s="40"/>
      <c r="B60" s="29" t="s">
        <v>12</v>
      </c>
      <c r="D60" s="33"/>
      <c r="E60" s="33"/>
      <c r="F60" s="33"/>
      <c r="G60" s="33"/>
      <c r="H60" s="33">
        <f t="shared" si="7"/>
        <v>0</v>
      </c>
    </row>
    <row r="61" spans="1:8" x14ac:dyDescent="0.25">
      <c r="D61" s="4"/>
      <c r="E61" s="4"/>
      <c r="F61" s="4"/>
      <c r="G61" s="4"/>
    </row>
    <row r="62" spans="1:8" x14ac:dyDescent="0.25">
      <c r="A62" s="20" t="s">
        <v>39</v>
      </c>
      <c r="B62" s="20"/>
    </row>
    <row r="63" spans="1:8" x14ac:dyDescent="0.25">
      <c r="A63" s="21" t="s">
        <v>40</v>
      </c>
      <c r="B63" s="22" t="s">
        <v>11</v>
      </c>
      <c r="D63" s="23">
        <v>682354</v>
      </c>
      <c r="E63" s="23">
        <v>0</v>
      </c>
      <c r="F63" s="23">
        <v>0</v>
      </c>
      <c r="G63" s="23">
        <v>0</v>
      </c>
      <c r="H63" s="24">
        <f>SUM(D63:G63)</f>
        <v>682354</v>
      </c>
    </row>
    <row r="64" spans="1:8" x14ac:dyDescent="0.25">
      <c r="A64" s="21"/>
      <c r="B64" s="22" t="s">
        <v>12</v>
      </c>
      <c r="D64" s="25">
        <v>0</v>
      </c>
      <c r="E64" s="25">
        <v>0</v>
      </c>
      <c r="F64" s="25">
        <v>0</v>
      </c>
      <c r="G64" s="25">
        <v>0</v>
      </c>
      <c r="H64" s="25">
        <f>SUM(D64:G64)</f>
        <v>0</v>
      </c>
    </row>
    <row r="65" spans="1:8" x14ac:dyDescent="0.25">
      <c r="D65" s="4"/>
      <c r="E65" s="4"/>
      <c r="F65" s="4"/>
      <c r="G65" s="4"/>
    </row>
    <row r="66" spans="1:8" x14ac:dyDescent="0.25">
      <c r="A66" s="20" t="s">
        <v>41</v>
      </c>
      <c r="B66" s="20"/>
    </row>
    <row r="67" spans="1:8" x14ac:dyDescent="0.25">
      <c r="A67" s="21" t="s">
        <v>42</v>
      </c>
      <c r="B67" s="22" t="s">
        <v>11</v>
      </c>
      <c r="D67" s="23">
        <v>0</v>
      </c>
      <c r="E67" s="23">
        <v>0</v>
      </c>
      <c r="F67" s="23">
        <v>165005</v>
      </c>
      <c r="G67" s="23">
        <v>10136</v>
      </c>
      <c r="H67" s="24">
        <f>SUM(D67:G67)</f>
        <v>175141</v>
      </c>
    </row>
    <row r="68" spans="1:8" x14ac:dyDescent="0.25">
      <c r="A68" s="21"/>
      <c r="B68" s="22" t="s">
        <v>12</v>
      </c>
      <c r="D68" s="25">
        <v>0</v>
      </c>
      <c r="E68" s="25">
        <v>0</v>
      </c>
      <c r="F68" s="25">
        <v>0</v>
      </c>
      <c r="G68" s="25">
        <v>0</v>
      </c>
      <c r="H68" s="25">
        <f>SUM(D68:G68)</f>
        <v>0</v>
      </c>
    </row>
    <row r="69" spans="1:8" x14ac:dyDescent="0.25">
      <c r="D69" s="4"/>
      <c r="E69" s="4"/>
      <c r="F69" s="4"/>
      <c r="G69" s="4"/>
    </row>
    <row r="70" spans="1:8" x14ac:dyDescent="0.25">
      <c r="D70" s="4"/>
      <c r="E70" s="4"/>
      <c r="F70" s="4"/>
      <c r="G70" s="4"/>
    </row>
    <row r="71" spans="1:8" x14ac:dyDescent="0.25">
      <c r="D71" s="4"/>
      <c r="E71" s="4"/>
      <c r="F71" s="4"/>
      <c r="G71" s="4"/>
    </row>
    <row r="72" spans="1:8" x14ac:dyDescent="0.25">
      <c r="D72" s="4"/>
      <c r="E72" s="4"/>
      <c r="F72" s="4"/>
      <c r="G72" s="4"/>
    </row>
    <row r="73" spans="1:8" x14ac:dyDescent="0.25">
      <c r="D73" s="4"/>
      <c r="E73" s="4"/>
      <c r="F73" s="4"/>
      <c r="G73" s="4"/>
    </row>
    <row r="74" spans="1:8" x14ac:dyDescent="0.25">
      <c r="D74" s="4"/>
      <c r="E74" s="4"/>
      <c r="F74" s="4"/>
      <c r="G74" s="4"/>
    </row>
    <row r="75" spans="1:8" x14ac:dyDescent="0.25">
      <c r="D75" s="4"/>
      <c r="E75" s="4"/>
      <c r="F75" s="4"/>
      <c r="G75" s="4"/>
    </row>
    <row r="76" spans="1:8" x14ac:dyDescent="0.25">
      <c r="D76" s="4"/>
      <c r="E76" s="4"/>
      <c r="F76" s="4"/>
      <c r="G76" s="4"/>
    </row>
    <row r="77" spans="1:8" x14ac:dyDescent="0.25">
      <c r="D77" s="4"/>
      <c r="E77" s="4"/>
      <c r="F77" s="4"/>
      <c r="G77" s="4"/>
    </row>
    <row r="78" spans="1:8" x14ac:dyDescent="0.25">
      <c r="D78" s="4"/>
      <c r="E78" s="4"/>
      <c r="F78" s="4"/>
      <c r="G78" s="4"/>
    </row>
    <row r="79" spans="1:8" x14ac:dyDescent="0.25">
      <c r="D79" s="4"/>
      <c r="E79" s="4"/>
      <c r="F79" s="4"/>
      <c r="G79" s="4"/>
    </row>
    <row r="80" spans="1:8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D3:D4"/>
    <mergeCell ref="E3:E4"/>
    <mergeCell ref="F3:F4"/>
    <mergeCell ref="G3:G4"/>
    <mergeCell ref="H3:H4"/>
    <mergeCell ref="A3:A4"/>
    <mergeCell ref="D2:H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2021-06-18T06:07:17Z</dcterms:created>
  <dcterms:modified xsi:type="dcterms:W3CDTF">2021-06-18T06:11:02Z</dcterms:modified>
</cp:coreProperties>
</file>