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1\Для сайта\"/>
    </mc:Choice>
  </mc:AlternateContent>
  <bookViews>
    <workbookView xWindow="0" yWindow="0" windowWidth="28800" windowHeight="12300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'для сайта'!#REF!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H71" i="1"/>
  <c r="H68" i="1"/>
  <c r="H67" i="1"/>
  <c r="H64" i="1"/>
  <c r="H63" i="1"/>
  <c r="H60" i="1"/>
  <c r="H59" i="1"/>
  <c r="H58" i="1"/>
  <c r="H57" i="1"/>
  <c r="H56" i="1"/>
  <c r="H55" i="1"/>
  <c r="H54" i="1"/>
  <c r="H53" i="1"/>
  <c r="H52" i="1"/>
  <c r="H51" i="1"/>
  <c r="G49" i="1"/>
  <c r="F49" i="1"/>
  <c r="E49" i="1"/>
  <c r="D49" i="1"/>
  <c r="G48" i="1"/>
  <c r="F48" i="1"/>
  <c r="E48" i="1"/>
  <c r="D48" i="1"/>
  <c r="H48" i="1" s="1"/>
  <c r="H45" i="1"/>
  <c r="H44" i="1"/>
  <c r="H41" i="1"/>
  <c r="H40" i="1"/>
  <c r="H37" i="1"/>
  <c r="H36" i="1"/>
  <c r="H33" i="1"/>
  <c r="H32" i="1"/>
  <c r="H31" i="1"/>
  <c r="H30" i="1"/>
  <c r="G28" i="1"/>
  <c r="F28" i="1"/>
  <c r="E28" i="1"/>
  <c r="D28" i="1"/>
  <c r="G27" i="1"/>
  <c r="F27" i="1"/>
  <c r="E27" i="1"/>
  <c r="D27" i="1"/>
  <c r="H27" i="1" s="1"/>
  <c r="H24" i="1"/>
  <c r="H23" i="1"/>
  <c r="H22" i="1"/>
  <c r="H21" i="1"/>
  <c r="G19" i="1"/>
  <c r="F19" i="1"/>
  <c r="E19" i="1"/>
  <c r="D19" i="1"/>
  <c r="G18" i="1"/>
  <c r="G5" i="1" s="1"/>
  <c r="F18" i="1"/>
  <c r="E18" i="1"/>
  <c r="D18" i="1"/>
  <c r="H15" i="1"/>
  <c r="H14" i="1"/>
  <c r="H13" i="1"/>
  <c r="H12" i="1"/>
  <c r="G10" i="1"/>
  <c r="F10" i="1"/>
  <c r="E10" i="1"/>
  <c r="D10" i="1"/>
  <c r="G9" i="1"/>
  <c r="F9" i="1"/>
  <c r="E9" i="1"/>
  <c r="H9" i="1" s="1"/>
  <c r="D9" i="1"/>
  <c r="D6" i="1"/>
  <c r="H1" i="1"/>
  <c r="G6" i="1" l="1"/>
  <c r="E5" i="1"/>
  <c r="F5" i="1"/>
  <c r="H28" i="1"/>
  <c r="H49" i="1"/>
  <c r="D5" i="1"/>
  <c r="H6" i="1"/>
  <c r="H19" i="1"/>
  <c r="H10" i="1"/>
  <c r="E6" i="1"/>
  <c r="H18" i="1"/>
  <c r="F6" i="1"/>
  <c r="H5" i="1" l="1"/>
</calcChain>
</file>

<file path=xl/sharedStrings.xml><?xml version="1.0" encoding="utf-8"?>
<sst xmlns="http://schemas.openxmlformats.org/spreadsheetml/2006/main" count="90" uniqueCount="45">
  <si>
    <t>дкп</t>
  </si>
  <si>
    <t>Ноябрь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</si>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</sst>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/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1/&#1060;&#1040;&#1050;&#105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январь"/>
      <sheetName val="1покупка"/>
      <sheetName val="февраль"/>
      <sheetName val="2покупка"/>
      <sheetName val="март"/>
      <sheetName val="3покупка"/>
      <sheetName val="апрель"/>
      <sheetName val="4покупка"/>
      <sheetName val="май"/>
      <sheetName val="5покупка"/>
      <sheetName val="июнь"/>
      <sheetName val="6покупка"/>
      <sheetName val="июль"/>
      <sheetName val="7покупка"/>
      <sheetName val="август"/>
      <sheetName val="8покупка"/>
      <sheetName val="сентябрь"/>
      <sheetName val="9покупка"/>
      <sheetName val="октябрь"/>
      <sheetName val="10покупка"/>
      <sheetName val="ноябрь"/>
      <sheetName val="11покупка"/>
      <sheetName val="Уфск"/>
      <sheetName val="Укк"/>
      <sheetName val="Уро"/>
      <sheetName val="Усво"/>
      <sheetName val="Умо"/>
      <sheetName val="Учлбо"/>
      <sheetName val="Уао"/>
      <sheetName val="Уст бе"/>
      <sheetName val="ГПкк"/>
      <sheetName val="ГПро"/>
      <sheetName val="ГПсво"/>
      <sheetName val="ГПмо"/>
      <sheetName val="ГПчлб"/>
      <sheetName val="ГПст бе"/>
      <sheetName val="ГПом"/>
      <sheetName val="ГПао"/>
      <sheetName val="Гкк"/>
      <sheetName val="Гро"/>
      <sheetName val="Гао"/>
      <sheetName val="для сайта"/>
      <sheetName val="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7" sqref="K17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3" width="9.140625" style="1"/>
    <col min="4" max="9" width="13" style="1" customWidth="1"/>
    <col min="10" max="10" width="9.85546875" style="1" bestFit="1" customWidth="1"/>
    <col min="11" max="16384" width="9.140625" style="1"/>
  </cols>
  <sheetData>
    <row r="1" spans="1:12" x14ac:dyDescent="0.25">
      <c r="C1" s="3" t="s">
        <v>0</v>
      </c>
      <c r="D1" s="2">
        <v>72056713</v>
      </c>
      <c r="E1" s="2">
        <v>406965</v>
      </c>
      <c r="F1" s="2">
        <v>7452101</v>
      </c>
      <c r="G1" s="2">
        <v>4452930</v>
      </c>
      <c r="H1" s="2">
        <f>SUM(D1:G1)</f>
        <v>84368709</v>
      </c>
    </row>
    <row r="2" spans="1:12" x14ac:dyDescent="0.25">
      <c r="A2" s="5"/>
      <c r="B2" s="5"/>
      <c r="D2" s="6" t="s">
        <v>1</v>
      </c>
      <c r="E2" s="6"/>
      <c r="F2" s="6"/>
      <c r="G2" s="6"/>
      <c r="H2" s="6"/>
    </row>
    <row r="3" spans="1:12" ht="47.25" customHeight="1" x14ac:dyDescent="0.25">
      <c r="A3" s="7" t="s">
        <v>2</v>
      </c>
      <c r="B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12" x14ac:dyDescent="0.25">
      <c r="A4" s="11"/>
      <c r="B4" s="12" t="s">
        <v>9</v>
      </c>
      <c r="D4" s="9"/>
      <c r="E4" s="9"/>
      <c r="F4" s="9"/>
      <c r="G4" s="9"/>
      <c r="H4" s="10"/>
    </row>
    <row r="5" spans="1:12" x14ac:dyDescent="0.25">
      <c r="A5" s="13" t="s">
        <v>10</v>
      </c>
      <c r="B5" s="14" t="s">
        <v>11</v>
      </c>
      <c r="D5" s="15">
        <f t="shared" ref="D5:G6" si="0">D18+D27+D9+D36+D40+D44+D48+D63+D67+D71</f>
        <v>195205473</v>
      </c>
      <c r="E5" s="15">
        <f t="shared" si="0"/>
        <v>4650931</v>
      </c>
      <c r="F5" s="15">
        <f t="shared" si="0"/>
        <v>75575404</v>
      </c>
      <c r="G5" s="15">
        <f t="shared" si="0"/>
        <v>12816670</v>
      </c>
      <c r="H5" s="15">
        <f>SUM(D5:G5)</f>
        <v>288248478</v>
      </c>
      <c r="I5" s="4"/>
    </row>
    <row r="6" spans="1:12" x14ac:dyDescent="0.25">
      <c r="A6" s="13"/>
      <c r="B6" s="14" t="s">
        <v>12</v>
      </c>
      <c r="D6" s="16">
        <f t="shared" si="0"/>
        <v>168.06619999999998</v>
      </c>
      <c r="E6" s="16">
        <f t="shared" si="0"/>
        <v>5.1592000000000002</v>
      </c>
      <c r="F6" s="16">
        <f t="shared" si="0"/>
        <v>81.74460000000002</v>
      </c>
      <c r="G6" s="16">
        <f t="shared" si="0"/>
        <v>5.1394999999999973</v>
      </c>
      <c r="H6" s="16">
        <f>SUM(D6:G6)</f>
        <v>260.10949999999997</v>
      </c>
    </row>
    <row r="7" spans="1:12" x14ac:dyDescent="0.25">
      <c r="A7" s="17"/>
      <c r="B7" s="18"/>
      <c r="D7" s="19"/>
      <c r="E7" s="19"/>
      <c r="F7" s="19"/>
      <c r="G7" s="19"/>
      <c r="H7" s="19"/>
      <c r="I7" s="4"/>
    </row>
    <row r="8" spans="1:12" x14ac:dyDescent="0.25">
      <c r="A8" s="20" t="s">
        <v>13</v>
      </c>
      <c r="B8" s="20"/>
      <c r="I8" s="4"/>
      <c r="J8" s="4"/>
      <c r="K8" s="4"/>
      <c r="L8" s="4"/>
    </row>
    <row r="9" spans="1:12" x14ac:dyDescent="0.25">
      <c r="A9" s="21" t="s">
        <v>14</v>
      </c>
      <c r="B9" s="22" t="s">
        <v>11</v>
      </c>
      <c r="D9" s="23">
        <f t="shared" ref="D9:G10" si="1">D12+D14</f>
        <v>119191148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4">
        <f>SUM(D9:G9)</f>
        <v>119191148</v>
      </c>
      <c r="I9" s="4"/>
      <c r="J9" s="4"/>
      <c r="K9" s="4"/>
      <c r="L9" s="4"/>
    </row>
    <row r="10" spans="1:12" x14ac:dyDescent="0.25">
      <c r="A10" s="21"/>
      <c r="B10" s="22" t="s">
        <v>12</v>
      </c>
      <c r="D10" s="25">
        <f t="shared" si="1"/>
        <v>140.09799999999998</v>
      </c>
      <c r="E10" s="25">
        <f t="shared" si="1"/>
        <v>0</v>
      </c>
      <c r="F10" s="25">
        <f t="shared" si="1"/>
        <v>0</v>
      </c>
      <c r="G10" s="25">
        <f t="shared" si="1"/>
        <v>0</v>
      </c>
      <c r="H10" s="25">
        <f>SUM(D10:G10)</f>
        <v>140.09799999999998</v>
      </c>
      <c r="I10" s="4"/>
      <c r="J10" s="4"/>
      <c r="K10" s="4"/>
      <c r="L10" s="4"/>
    </row>
    <row r="11" spans="1:12" x14ac:dyDescent="0.25">
      <c r="A11" s="26" t="s">
        <v>15</v>
      </c>
      <c r="B11" s="27"/>
      <c r="I11" s="4"/>
      <c r="J11" s="4"/>
      <c r="K11" s="4"/>
      <c r="L11" s="4"/>
    </row>
    <row r="12" spans="1:12" x14ac:dyDescent="0.25">
      <c r="A12" s="28" t="s">
        <v>16</v>
      </c>
      <c r="B12" s="29" t="s">
        <v>11</v>
      </c>
      <c r="C12" s="4"/>
      <c r="D12" s="30">
        <v>98644933</v>
      </c>
      <c r="E12" s="30"/>
      <c r="F12" s="30"/>
      <c r="G12" s="30"/>
      <c r="H12" s="31">
        <f>SUM(D12:G12)</f>
        <v>98644933</v>
      </c>
      <c r="I12" s="4"/>
      <c r="J12" s="4"/>
      <c r="K12" s="4"/>
      <c r="L12" s="4"/>
    </row>
    <row r="13" spans="1:12" x14ac:dyDescent="0.25">
      <c r="A13" s="28"/>
      <c r="B13" s="29" t="s">
        <v>12</v>
      </c>
      <c r="D13" s="32">
        <v>102.23399999999999</v>
      </c>
      <c r="E13" s="32"/>
      <c r="F13" s="32"/>
      <c r="G13" s="32"/>
      <c r="H13" s="32">
        <f t="shared" ref="H13:H15" si="2">SUM(D13:G13)</f>
        <v>102.23399999999999</v>
      </c>
    </row>
    <row r="14" spans="1:12" x14ac:dyDescent="0.25">
      <c r="A14" s="33" t="s">
        <v>17</v>
      </c>
      <c r="B14" s="29" t="s">
        <v>11</v>
      </c>
      <c r="D14" s="30">
        <v>20546215</v>
      </c>
      <c r="E14" s="30"/>
      <c r="F14" s="30"/>
      <c r="G14" s="30"/>
      <c r="H14" s="31">
        <f t="shared" si="2"/>
        <v>20546215</v>
      </c>
    </row>
    <row r="15" spans="1:12" x14ac:dyDescent="0.25">
      <c r="A15" s="34"/>
      <c r="B15" s="29" t="s">
        <v>12</v>
      </c>
      <c r="D15" s="32">
        <v>37.863999999999997</v>
      </c>
      <c r="E15" s="32"/>
      <c r="F15" s="32"/>
      <c r="G15" s="32"/>
      <c r="H15" s="32">
        <f t="shared" si="2"/>
        <v>37.863999999999997</v>
      </c>
    </row>
    <row r="16" spans="1:12" x14ac:dyDescent="0.25">
      <c r="A16" s="17"/>
      <c r="B16" s="18"/>
      <c r="D16" s="19"/>
      <c r="E16" s="19"/>
      <c r="F16" s="19"/>
      <c r="G16" s="19"/>
      <c r="H16" s="19"/>
    </row>
    <row r="17" spans="1:9" x14ac:dyDescent="0.25">
      <c r="A17" s="20" t="s">
        <v>18</v>
      </c>
      <c r="B17" s="20"/>
    </row>
    <row r="18" spans="1:9" ht="19.5" customHeight="1" x14ac:dyDescent="0.25">
      <c r="A18" s="21" t="s">
        <v>19</v>
      </c>
      <c r="B18" s="22" t="s">
        <v>11</v>
      </c>
      <c r="D18" s="23">
        <f>D21+D23</f>
        <v>56748130</v>
      </c>
      <c r="E18" s="23">
        <f t="shared" ref="E18:G19" si="3">E21+E23</f>
        <v>3758708</v>
      </c>
      <c r="F18" s="23">
        <f t="shared" si="3"/>
        <v>62169027</v>
      </c>
      <c r="G18" s="23">
        <f t="shared" si="3"/>
        <v>8673825</v>
      </c>
      <c r="H18" s="23">
        <f>SUM(D18:G18)</f>
        <v>131349690</v>
      </c>
      <c r="I18" s="4"/>
    </row>
    <row r="19" spans="1:9" ht="19.5" customHeight="1" x14ac:dyDescent="0.25">
      <c r="A19" s="21"/>
      <c r="B19" s="22" t="s">
        <v>12</v>
      </c>
      <c r="D19" s="25">
        <f>D22+D24</f>
        <v>11.0832</v>
      </c>
      <c r="E19" s="25">
        <f t="shared" si="3"/>
        <v>4.4632000000000005</v>
      </c>
      <c r="F19" s="25">
        <f t="shared" si="3"/>
        <v>80.087600000000023</v>
      </c>
      <c r="G19" s="25">
        <f t="shared" si="3"/>
        <v>5.1394999999999973</v>
      </c>
      <c r="H19" s="25">
        <f>SUM(D19:G19)</f>
        <v>100.77350000000003</v>
      </c>
    </row>
    <row r="20" spans="1:9" x14ac:dyDescent="0.25">
      <c r="A20" s="26" t="s">
        <v>15</v>
      </c>
      <c r="B20" s="27"/>
    </row>
    <row r="21" spans="1:9" x14ac:dyDescent="0.25">
      <c r="A21" s="28" t="s">
        <v>20</v>
      </c>
      <c r="B21" s="29" t="s">
        <v>11</v>
      </c>
      <c r="C21" s="4"/>
      <c r="D21" s="30">
        <v>56748130</v>
      </c>
      <c r="E21" s="30">
        <v>3758708</v>
      </c>
      <c r="F21" s="30">
        <v>60256647</v>
      </c>
      <c r="G21" s="30">
        <v>8671252</v>
      </c>
      <c r="H21" s="31">
        <f t="shared" ref="H21:H24" si="4">SUM(D21:G21)</f>
        <v>129434737</v>
      </c>
    </row>
    <row r="22" spans="1:9" x14ac:dyDescent="0.25">
      <c r="A22" s="28"/>
      <c r="B22" s="29" t="s">
        <v>12</v>
      </c>
      <c r="D22" s="32">
        <v>11.0832</v>
      </c>
      <c r="E22" s="32">
        <v>4.4632000000000005</v>
      </c>
      <c r="F22" s="32">
        <v>79.748100000000022</v>
      </c>
      <c r="G22" s="32">
        <v>5.1394999999999973</v>
      </c>
      <c r="H22" s="32">
        <f t="shared" si="4"/>
        <v>100.43400000000003</v>
      </c>
    </row>
    <row r="23" spans="1:9" x14ac:dyDescent="0.25">
      <c r="A23" s="33" t="s">
        <v>21</v>
      </c>
      <c r="B23" s="29" t="s">
        <v>11</v>
      </c>
      <c r="D23" s="30"/>
      <c r="E23" s="30"/>
      <c r="F23" s="30">
        <v>1912380</v>
      </c>
      <c r="G23" s="30">
        <v>2573</v>
      </c>
      <c r="H23" s="31">
        <f t="shared" si="4"/>
        <v>1914953</v>
      </c>
    </row>
    <row r="24" spans="1:9" x14ac:dyDescent="0.25">
      <c r="A24" s="34"/>
      <c r="B24" s="29" t="s">
        <v>12</v>
      </c>
      <c r="D24" s="32"/>
      <c r="E24" s="32"/>
      <c r="F24" s="32">
        <v>0.33950000000000002</v>
      </c>
      <c r="G24" s="32"/>
      <c r="H24" s="32">
        <f t="shared" si="4"/>
        <v>0.33950000000000002</v>
      </c>
    </row>
    <row r="25" spans="1:9" x14ac:dyDescent="0.25">
      <c r="A25" s="35"/>
      <c r="B25" s="36"/>
    </row>
    <row r="26" spans="1:9" x14ac:dyDescent="0.25">
      <c r="A26" s="20" t="s">
        <v>22</v>
      </c>
      <c r="B26" s="20"/>
    </row>
    <row r="27" spans="1:9" x14ac:dyDescent="0.25">
      <c r="A27" s="21" t="s">
        <v>23</v>
      </c>
      <c r="B27" s="22" t="s">
        <v>11</v>
      </c>
      <c r="D27" s="23">
        <f t="shared" ref="D27:G28" si="5">D30+D32</f>
        <v>18565475</v>
      </c>
      <c r="E27" s="23">
        <f t="shared" si="5"/>
        <v>892223</v>
      </c>
      <c r="F27" s="23">
        <f t="shared" si="5"/>
        <v>10875554</v>
      </c>
      <c r="G27" s="23">
        <f t="shared" si="5"/>
        <v>3942505</v>
      </c>
      <c r="H27" s="24">
        <f>SUM(D27:G27)</f>
        <v>34275757</v>
      </c>
      <c r="I27" s="4"/>
    </row>
    <row r="28" spans="1:9" x14ac:dyDescent="0.25">
      <c r="A28" s="21"/>
      <c r="B28" s="22" t="s">
        <v>12</v>
      </c>
      <c r="D28" s="25">
        <f t="shared" si="5"/>
        <v>16.885000000000002</v>
      </c>
      <c r="E28" s="25">
        <f t="shared" si="5"/>
        <v>0.69599999999999995</v>
      </c>
      <c r="F28" s="25">
        <f t="shared" si="5"/>
        <v>0</v>
      </c>
      <c r="G28" s="25">
        <f t="shared" si="5"/>
        <v>0</v>
      </c>
      <c r="H28" s="25">
        <f>SUM(D28:G28)</f>
        <v>17.581000000000003</v>
      </c>
    </row>
    <row r="29" spans="1:9" x14ac:dyDescent="0.25">
      <c r="A29" s="26" t="s">
        <v>15</v>
      </c>
      <c r="B29" s="27"/>
    </row>
    <row r="30" spans="1:9" x14ac:dyDescent="0.25">
      <c r="A30" s="33" t="s">
        <v>24</v>
      </c>
      <c r="B30" s="29" t="s">
        <v>11</v>
      </c>
      <c r="D30" s="30">
        <v>17605557</v>
      </c>
      <c r="E30" s="30">
        <v>892223</v>
      </c>
      <c r="F30" s="30">
        <v>2473907</v>
      </c>
      <c r="G30" s="30">
        <v>804434</v>
      </c>
      <c r="H30" s="31">
        <f>SUM(D30:G30)</f>
        <v>21776121</v>
      </c>
    </row>
    <row r="31" spans="1:9" x14ac:dyDescent="0.25">
      <c r="A31" s="34"/>
      <c r="B31" s="29" t="s">
        <v>12</v>
      </c>
      <c r="D31" s="32">
        <v>16.885000000000002</v>
      </c>
      <c r="E31" s="32">
        <v>0.69599999999999995</v>
      </c>
      <c r="F31" s="32"/>
      <c r="G31" s="32"/>
      <c r="H31" s="32">
        <f>SUM(D31:G31)</f>
        <v>17.581000000000003</v>
      </c>
    </row>
    <row r="32" spans="1:9" x14ac:dyDescent="0.25">
      <c r="A32" s="33" t="s">
        <v>25</v>
      </c>
      <c r="B32" s="29" t="s">
        <v>11</v>
      </c>
      <c r="D32" s="30">
        <v>959918</v>
      </c>
      <c r="E32" s="30"/>
      <c r="F32" s="30">
        <v>8401647</v>
      </c>
      <c r="G32" s="30">
        <v>3138071</v>
      </c>
      <c r="H32" s="31">
        <f>SUM(D32:G32)</f>
        <v>12499636</v>
      </c>
    </row>
    <row r="33" spans="1:9" x14ac:dyDescent="0.25">
      <c r="A33" s="34"/>
      <c r="B33" s="29" t="s">
        <v>12</v>
      </c>
      <c r="D33" s="32"/>
      <c r="E33" s="32"/>
      <c r="F33" s="32"/>
      <c r="G33" s="32"/>
      <c r="H33" s="32">
        <f>SUM(D33:G33)</f>
        <v>0</v>
      </c>
    </row>
    <row r="34" spans="1:9" x14ac:dyDescent="0.25">
      <c r="A34" s="35"/>
      <c r="B34" s="36"/>
    </row>
    <row r="35" spans="1:9" x14ac:dyDescent="0.25">
      <c r="A35" s="37" t="s">
        <v>26</v>
      </c>
      <c r="B35" s="37"/>
    </row>
    <row r="36" spans="1:9" x14ac:dyDescent="0.25">
      <c r="A36" s="21" t="s">
        <v>27</v>
      </c>
      <c r="B36" s="22" t="s">
        <v>11</v>
      </c>
      <c r="D36" s="23">
        <v>0</v>
      </c>
      <c r="E36" s="23">
        <v>0</v>
      </c>
      <c r="F36" s="23">
        <v>1018652</v>
      </c>
      <c r="G36" s="23">
        <v>0</v>
      </c>
      <c r="H36" s="24">
        <f>SUM(D36:G36)</f>
        <v>1018652</v>
      </c>
      <c r="I36" s="4"/>
    </row>
    <row r="37" spans="1:9" x14ac:dyDescent="0.25">
      <c r="A37" s="21"/>
      <c r="B37" s="22" t="s">
        <v>12</v>
      </c>
      <c r="D37" s="25">
        <v>0</v>
      </c>
      <c r="E37" s="25">
        <v>0</v>
      </c>
      <c r="F37" s="25">
        <v>1.657</v>
      </c>
      <c r="G37" s="25">
        <v>0</v>
      </c>
      <c r="H37" s="25">
        <f>SUM(D37:G37)</f>
        <v>1.657</v>
      </c>
    </row>
    <row r="38" spans="1:9" x14ac:dyDescent="0.25">
      <c r="A38" s="35"/>
      <c r="B38" s="36"/>
    </row>
    <row r="39" spans="1:9" x14ac:dyDescent="0.25">
      <c r="A39" s="20" t="s">
        <v>28</v>
      </c>
      <c r="B39" s="20"/>
    </row>
    <row r="40" spans="1:9" x14ac:dyDescent="0.25">
      <c r="A40" s="21" t="s">
        <v>29</v>
      </c>
      <c r="B40" s="22" t="s">
        <v>11</v>
      </c>
      <c r="D40" s="23">
        <v>0</v>
      </c>
      <c r="E40" s="23">
        <v>0</v>
      </c>
      <c r="F40" s="23">
        <v>85275</v>
      </c>
      <c r="G40" s="23">
        <v>0</v>
      </c>
      <c r="H40" s="24">
        <f>SUM(D40:G40)</f>
        <v>85275</v>
      </c>
      <c r="I40" s="4"/>
    </row>
    <row r="41" spans="1:9" x14ac:dyDescent="0.25">
      <c r="A41" s="21"/>
      <c r="B41" s="22" t="s">
        <v>12</v>
      </c>
      <c r="D41" s="25">
        <v>0</v>
      </c>
      <c r="E41" s="25">
        <v>0</v>
      </c>
      <c r="F41" s="25">
        <v>0</v>
      </c>
      <c r="G41" s="25">
        <v>0</v>
      </c>
      <c r="H41" s="25">
        <f>SUM(D41:G41)</f>
        <v>0</v>
      </c>
    </row>
    <row r="42" spans="1:9" x14ac:dyDescent="0.25">
      <c r="D42" s="4"/>
      <c r="E42" s="4"/>
      <c r="F42" s="4"/>
      <c r="G42" s="4"/>
    </row>
    <row r="43" spans="1:9" x14ac:dyDescent="0.25">
      <c r="A43" s="20" t="s">
        <v>30</v>
      </c>
      <c r="B43" s="20"/>
    </row>
    <row r="44" spans="1:9" x14ac:dyDescent="0.25">
      <c r="A44" s="21" t="s">
        <v>31</v>
      </c>
      <c r="B44" s="22" t="s">
        <v>11</v>
      </c>
      <c r="D44" s="23">
        <v>0</v>
      </c>
      <c r="E44" s="23">
        <v>0</v>
      </c>
      <c r="F44" s="23">
        <v>783770</v>
      </c>
      <c r="G44" s="23">
        <v>885</v>
      </c>
      <c r="H44" s="24">
        <f>SUM(D44:G44)</f>
        <v>784655</v>
      </c>
      <c r="I44" s="4"/>
    </row>
    <row r="45" spans="1:9" x14ac:dyDescent="0.25">
      <c r="A45" s="21"/>
      <c r="B45" s="22" t="s">
        <v>12</v>
      </c>
      <c r="D45" s="25">
        <v>0</v>
      </c>
      <c r="E45" s="25">
        <v>0</v>
      </c>
      <c r="F45" s="25">
        <v>0</v>
      </c>
      <c r="G45" s="25">
        <v>0</v>
      </c>
      <c r="H45" s="25">
        <f>SUM(D45:G45)</f>
        <v>0</v>
      </c>
    </row>
    <row r="46" spans="1:9" x14ac:dyDescent="0.25">
      <c r="D46" s="4"/>
      <c r="E46" s="4"/>
      <c r="F46" s="4"/>
      <c r="G46" s="4"/>
    </row>
    <row r="47" spans="1:9" x14ac:dyDescent="0.25">
      <c r="A47" s="20" t="s">
        <v>32</v>
      </c>
      <c r="B47" s="20"/>
    </row>
    <row r="48" spans="1:9" x14ac:dyDescent="0.25">
      <c r="A48" s="38" t="s">
        <v>33</v>
      </c>
      <c r="B48" s="22" t="s">
        <v>11</v>
      </c>
      <c r="D48" s="23">
        <f>D51+D53+D55+D57+D59</f>
        <v>0</v>
      </c>
      <c r="E48" s="23">
        <f t="shared" ref="E48:G49" si="6">E51+E53+E55+E57+E59</f>
        <v>0</v>
      </c>
      <c r="F48" s="23">
        <f t="shared" si="6"/>
        <v>381025</v>
      </c>
      <c r="G48" s="23">
        <f t="shared" si="6"/>
        <v>187980</v>
      </c>
      <c r="H48" s="24">
        <f>SUM(D48:G48)</f>
        <v>569005</v>
      </c>
      <c r="I48" s="4"/>
    </row>
    <row r="49" spans="1:9" x14ac:dyDescent="0.25">
      <c r="A49" s="39"/>
      <c r="B49" s="22" t="s">
        <v>12</v>
      </c>
      <c r="D49" s="25">
        <f>D52+D54+D56+D58+D60</f>
        <v>0</v>
      </c>
      <c r="E49" s="25">
        <f t="shared" si="6"/>
        <v>0</v>
      </c>
      <c r="F49" s="25">
        <f t="shared" si="6"/>
        <v>0</v>
      </c>
      <c r="G49" s="25">
        <f t="shared" si="6"/>
        <v>0</v>
      </c>
      <c r="H49" s="25">
        <f>SUM(D49:G49)</f>
        <v>0</v>
      </c>
    </row>
    <row r="50" spans="1:9" x14ac:dyDescent="0.25">
      <c r="A50" s="26" t="s">
        <v>15</v>
      </c>
      <c r="B50" s="27"/>
    </row>
    <row r="51" spans="1:9" ht="21.75" customHeight="1" x14ac:dyDescent="0.25">
      <c r="A51" s="38" t="s">
        <v>34</v>
      </c>
      <c r="B51" s="29" t="s">
        <v>11</v>
      </c>
      <c r="D51" s="30"/>
      <c r="E51" s="30"/>
      <c r="F51" s="30">
        <v>139642</v>
      </c>
      <c r="G51" s="30">
        <v>97031</v>
      </c>
      <c r="H51" s="30">
        <f t="shared" ref="H51:H60" si="7">SUM(D51:G51)</f>
        <v>236673</v>
      </c>
    </row>
    <row r="52" spans="1:9" ht="21.75" customHeight="1" x14ac:dyDescent="0.25">
      <c r="A52" s="39"/>
      <c r="B52" s="29" t="s">
        <v>12</v>
      </c>
      <c r="D52" s="32"/>
      <c r="E52" s="32"/>
      <c r="F52" s="32"/>
      <c r="G52" s="32"/>
      <c r="H52" s="32">
        <f t="shared" si="7"/>
        <v>0</v>
      </c>
    </row>
    <row r="53" spans="1:9" ht="21.75" customHeight="1" x14ac:dyDescent="0.25">
      <c r="A53" s="38" t="s">
        <v>35</v>
      </c>
      <c r="B53" s="29" t="s">
        <v>11</v>
      </c>
      <c r="D53" s="30"/>
      <c r="E53" s="30"/>
      <c r="F53" s="30">
        <v>8502</v>
      </c>
      <c r="G53" s="30">
        <v>9412</v>
      </c>
      <c r="H53" s="30">
        <f t="shared" si="7"/>
        <v>17914</v>
      </c>
    </row>
    <row r="54" spans="1:9" ht="21.75" customHeight="1" x14ac:dyDescent="0.25">
      <c r="A54" s="39"/>
      <c r="B54" s="29" t="s">
        <v>12</v>
      </c>
      <c r="D54" s="40"/>
      <c r="E54" s="32"/>
      <c r="F54" s="32"/>
      <c r="G54" s="32"/>
      <c r="H54" s="32">
        <f t="shared" si="7"/>
        <v>0</v>
      </c>
    </row>
    <row r="55" spans="1:9" x14ac:dyDescent="0.25">
      <c r="A55" s="38" t="s">
        <v>36</v>
      </c>
      <c r="B55" s="29" t="s">
        <v>11</v>
      </c>
      <c r="D55" s="30"/>
      <c r="E55" s="30"/>
      <c r="F55" s="30">
        <v>170701</v>
      </c>
      <c r="G55" s="30">
        <v>79947</v>
      </c>
      <c r="H55" s="30">
        <f t="shared" si="7"/>
        <v>250648</v>
      </c>
    </row>
    <row r="56" spans="1:9" x14ac:dyDescent="0.25">
      <c r="A56" s="39"/>
      <c r="B56" s="29" t="s">
        <v>12</v>
      </c>
      <c r="D56" s="32"/>
      <c r="E56" s="32"/>
      <c r="F56" s="32"/>
      <c r="G56" s="32"/>
      <c r="H56" s="32">
        <f t="shared" si="7"/>
        <v>0</v>
      </c>
    </row>
    <row r="57" spans="1:9" ht="20.25" customHeight="1" x14ac:dyDescent="0.25">
      <c r="A57" s="38" t="s">
        <v>37</v>
      </c>
      <c r="B57" s="29" t="s">
        <v>11</v>
      </c>
      <c r="D57" s="30"/>
      <c r="E57" s="30"/>
      <c r="F57" s="30">
        <v>62180</v>
      </c>
      <c r="G57" s="30">
        <v>1590</v>
      </c>
      <c r="H57" s="30">
        <f t="shared" si="7"/>
        <v>63770</v>
      </c>
    </row>
    <row r="58" spans="1:9" ht="20.25" customHeight="1" x14ac:dyDescent="0.25">
      <c r="A58" s="39"/>
      <c r="B58" s="29" t="s">
        <v>12</v>
      </c>
      <c r="D58" s="32"/>
      <c r="E58" s="32"/>
      <c r="F58" s="32"/>
      <c r="G58" s="32"/>
      <c r="H58" s="32">
        <f t="shared" si="7"/>
        <v>0</v>
      </c>
    </row>
    <row r="59" spans="1:9" ht="20.25" customHeight="1" x14ac:dyDescent="0.25">
      <c r="A59" s="38" t="s">
        <v>38</v>
      </c>
      <c r="B59" s="29" t="s">
        <v>11</v>
      </c>
      <c r="D59" s="30"/>
      <c r="E59" s="30"/>
      <c r="F59" s="30"/>
      <c r="G59" s="30"/>
      <c r="H59" s="30">
        <f t="shared" si="7"/>
        <v>0</v>
      </c>
    </row>
    <row r="60" spans="1:9" ht="20.25" customHeight="1" x14ac:dyDescent="0.25">
      <c r="A60" s="39"/>
      <c r="B60" s="29" t="s">
        <v>12</v>
      </c>
      <c r="D60" s="32"/>
      <c r="E60" s="32"/>
      <c r="F60" s="32"/>
      <c r="G60" s="32"/>
      <c r="H60" s="32">
        <f t="shared" si="7"/>
        <v>0</v>
      </c>
    </row>
    <row r="61" spans="1:9" x14ac:dyDescent="0.25">
      <c r="D61" s="4"/>
      <c r="E61" s="4"/>
      <c r="F61" s="4"/>
      <c r="G61" s="4"/>
    </row>
    <row r="62" spans="1:9" x14ac:dyDescent="0.25">
      <c r="A62" s="20" t="s">
        <v>39</v>
      </c>
      <c r="B62" s="20"/>
    </row>
    <row r="63" spans="1:9" x14ac:dyDescent="0.25">
      <c r="A63" s="21" t="s">
        <v>40</v>
      </c>
      <c r="B63" s="22" t="s">
        <v>11</v>
      </c>
      <c r="D63" s="23">
        <v>700720</v>
      </c>
      <c r="E63" s="23">
        <v>0</v>
      </c>
      <c r="F63" s="23">
        <v>0</v>
      </c>
      <c r="G63" s="23">
        <v>0</v>
      </c>
      <c r="H63" s="24">
        <f>SUM(D63:G63)</f>
        <v>700720</v>
      </c>
      <c r="I63" s="4"/>
    </row>
    <row r="64" spans="1:9" x14ac:dyDescent="0.25">
      <c r="A64" s="21"/>
      <c r="B64" s="22" t="s">
        <v>12</v>
      </c>
      <c r="D64" s="25">
        <v>0</v>
      </c>
      <c r="E64" s="25">
        <v>0</v>
      </c>
      <c r="F64" s="25">
        <v>0</v>
      </c>
      <c r="G64" s="25">
        <v>0</v>
      </c>
      <c r="H64" s="25">
        <f>SUM(D64:G64)</f>
        <v>0</v>
      </c>
    </row>
    <row r="65" spans="1:8" x14ac:dyDescent="0.25">
      <c r="D65" s="4"/>
      <c r="E65" s="4"/>
      <c r="F65" s="4"/>
      <c r="G65" s="4"/>
    </row>
    <row r="66" spans="1:8" x14ac:dyDescent="0.25">
      <c r="A66" s="20" t="s">
        <v>41</v>
      </c>
      <c r="B66" s="20"/>
    </row>
    <row r="67" spans="1:8" x14ac:dyDescent="0.25">
      <c r="A67" s="21" t="s">
        <v>42</v>
      </c>
      <c r="B67" s="22" t="s">
        <v>11</v>
      </c>
      <c r="D67" s="23">
        <v>0</v>
      </c>
      <c r="E67" s="23">
        <v>0</v>
      </c>
      <c r="F67" s="23">
        <v>176058</v>
      </c>
      <c r="G67" s="23">
        <v>11475</v>
      </c>
      <c r="H67" s="24">
        <f>SUM(D67:G67)</f>
        <v>187533</v>
      </c>
    </row>
    <row r="68" spans="1:8" x14ac:dyDescent="0.25">
      <c r="A68" s="21"/>
      <c r="B68" s="22" t="s">
        <v>12</v>
      </c>
      <c r="D68" s="25">
        <v>0</v>
      </c>
      <c r="E68" s="25">
        <v>0</v>
      </c>
      <c r="F68" s="25">
        <v>0</v>
      </c>
      <c r="G68" s="25">
        <v>0</v>
      </c>
      <c r="H68" s="25">
        <f>SUM(D68:G68)</f>
        <v>0</v>
      </c>
    </row>
    <row r="69" spans="1:8" x14ac:dyDescent="0.25">
      <c r="D69" s="4"/>
      <c r="E69" s="4"/>
      <c r="F69" s="4"/>
      <c r="G69" s="4"/>
    </row>
    <row r="70" spans="1:8" x14ac:dyDescent="0.25">
      <c r="A70" s="20" t="s">
        <v>43</v>
      </c>
      <c r="B70" s="20"/>
    </row>
    <row r="71" spans="1:8" x14ac:dyDescent="0.25">
      <c r="A71" s="21" t="s">
        <v>44</v>
      </c>
      <c r="B71" s="22" t="s">
        <v>11</v>
      </c>
      <c r="D71" s="23">
        <v>0</v>
      </c>
      <c r="E71" s="23">
        <v>0</v>
      </c>
      <c r="F71" s="23">
        <v>86043</v>
      </c>
      <c r="G71" s="23">
        <v>0</v>
      </c>
      <c r="H71" s="24">
        <f>SUM(D71:G71)</f>
        <v>86043</v>
      </c>
    </row>
    <row r="72" spans="1:8" x14ac:dyDescent="0.25">
      <c r="A72" s="21"/>
      <c r="B72" s="22" t="s">
        <v>12</v>
      </c>
      <c r="D72" s="25">
        <v>0</v>
      </c>
      <c r="E72" s="25">
        <v>0</v>
      </c>
      <c r="F72" s="25">
        <v>0</v>
      </c>
      <c r="G72" s="25">
        <v>0</v>
      </c>
      <c r="H72" s="25">
        <f>SUM(D72:G72)</f>
        <v>0</v>
      </c>
    </row>
    <row r="73" spans="1:8" x14ac:dyDescent="0.25">
      <c r="D73" s="4"/>
      <c r="E73" s="4"/>
      <c r="F73" s="4"/>
      <c r="G73" s="4"/>
    </row>
    <row r="74" spans="1:8" x14ac:dyDescent="0.25">
      <c r="D74" s="4"/>
      <c r="E74" s="4"/>
      <c r="F74" s="4"/>
      <c r="G74" s="4"/>
    </row>
    <row r="75" spans="1:8" x14ac:dyDescent="0.25">
      <c r="D75" s="4"/>
      <c r="E75" s="4"/>
      <c r="F75" s="4"/>
      <c r="G75" s="4"/>
    </row>
    <row r="76" spans="1:8" x14ac:dyDescent="0.25">
      <c r="D76" s="4"/>
      <c r="E76" s="4"/>
      <c r="F76" s="4"/>
      <c r="G76" s="4"/>
    </row>
    <row r="77" spans="1:8" x14ac:dyDescent="0.25">
      <c r="D77" s="4"/>
      <c r="E77" s="4"/>
      <c r="F77" s="4"/>
      <c r="G77" s="4"/>
    </row>
    <row r="78" spans="1:8" x14ac:dyDescent="0.25">
      <c r="D78" s="4"/>
      <c r="E78" s="4"/>
      <c r="F78" s="4"/>
      <c r="G78" s="4"/>
    </row>
    <row r="79" spans="1:8" x14ac:dyDescent="0.25">
      <c r="D79" s="4"/>
      <c r="E79" s="4"/>
      <c r="F79" s="4"/>
      <c r="G79" s="4"/>
    </row>
    <row r="80" spans="1:8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  <row r="88" spans="4:7" x14ac:dyDescent="0.25">
      <c r="D88" s="4"/>
      <c r="E88" s="4"/>
      <c r="F88" s="4"/>
      <c r="G88" s="4"/>
    </row>
    <row r="89" spans="4:7" x14ac:dyDescent="0.25">
      <c r="D89" s="4"/>
      <c r="E89" s="4"/>
      <c r="F89" s="4"/>
      <c r="G89" s="4"/>
    </row>
    <row r="90" spans="4:7" x14ac:dyDescent="0.25">
      <c r="D90" s="4"/>
      <c r="E90" s="4"/>
      <c r="F90" s="4"/>
      <c r="G90" s="4"/>
    </row>
  </sheetData>
  <mergeCells count="46">
    <mergeCell ref="A62:B62"/>
    <mergeCell ref="A63:A64"/>
    <mergeCell ref="A66:B66"/>
    <mergeCell ref="A67:A68"/>
    <mergeCell ref="A70:B70"/>
    <mergeCell ref="A71:A72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D3:D4"/>
    <mergeCell ref="E3:E4"/>
    <mergeCell ref="F3:F4"/>
    <mergeCell ref="G3:G4"/>
    <mergeCell ref="H3:H4"/>
    <mergeCell ref="A3:A4"/>
    <mergeCell ref="D2:H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2021-12-20T07:38:01Z</dcterms:created>
  <dcterms:modified xsi:type="dcterms:W3CDTF">2021-12-20T07:39:26Z</dcterms:modified>
</cp:coreProperties>
</file>