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май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май!#REF!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3" l="1"/>
  <c r="W5" i="3"/>
  <c r="X5" i="3"/>
  <c r="U5" i="3"/>
  <c r="BZ99" i="3"/>
  <c r="CA99" i="3" s="1"/>
  <c r="BY99" i="3"/>
  <c r="BX99" i="3"/>
  <c r="BW99" i="3"/>
  <c r="BU99" i="3"/>
  <c r="BO99" i="3"/>
  <c r="BI99" i="3"/>
  <c r="BC99" i="3"/>
  <c r="AW99" i="3"/>
  <c r="AQ99" i="3"/>
  <c r="AK99" i="3"/>
  <c r="AE99" i="3"/>
  <c r="Y99" i="3"/>
  <c r="S99" i="3"/>
  <c r="M99" i="3"/>
  <c r="G99" i="3"/>
  <c r="BZ98" i="3"/>
  <c r="BY98" i="3"/>
  <c r="BX98" i="3"/>
  <c r="BW98" i="3"/>
  <c r="BU98" i="3"/>
  <c r="BO98" i="3"/>
  <c r="BI98" i="3"/>
  <c r="BC98" i="3"/>
  <c r="AW98" i="3"/>
  <c r="AQ98" i="3"/>
  <c r="AK98" i="3"/>
  <c r="AE98" i="3"/>
  <c r="Y98" i="3"/>
  <c r="S98" i="3"/>
  <c r="M98" i="3"/>
  <c r="G98" i="3"/>
  <c r="BZ95" i="3"/>
  <c r="BY95" i="3"/>
  <c r="BX95" i="3"/>
  <c r="BW95" i="3"/>
  <c r="BU95" i="3"/>
  <c r="BO95" i="3"/>
  <c r="BI95" i="3"/>
  <c r="BC95" i="3"/>
  <c r="AW95" i="3"/>
  <c r="AQ95" i="3"/>
  <c r="AK95" i="3"/>
  <c r="AE95" i="3"/>
  <c r="Y95" i="3"/>
  <c r="S95" i="3"/>
  <c r="M95" i="3"/>
  <c r="G95" i="3"/>
  <c r="BZ94" i="3"/>
  <c r="BY94" i="3"/>
  <c r="BX94" i="3"/>
  <c r="BW94" i="3"/>
  <c r="BU94" i="3"/>
  <c r="BO94" i="3"/>
  <c r="BI94" i="3"/>
  <c r="BC94" i="3"/>
  <c r="AW94" i="3"/>
  <c r="AQ94" i="3"/>
  <c r="AK94" i="3"/>
  <c r="AE94" i="3"/>
  <c r="Y94" i="3"/>
  <c r="S94" i="3"/>
  <c r="M94" i="3"/>
  <c r="G94" i="3"/>
  <c r="CA95" i="3" l="1"/>
  <c r="CA98" i="3"/>
  <c r="CA94" i="3"/>
  <c r="P6" i="3"/>
  <c r="Q6" i="3"/>
  <c r="R6" i="3"/>
  <c r="O6" i="3"/>
  <c r="BZ91" i="3"/>
  <c r="BY91" i="3"/>
  <c r="BX91" i="3"/>
  <c r="BW91" i="3"/>
  <c r="BU91" i="3"/>
  <c r="BO91" i="3"/>
  <c r="BI91" i="3"/>
  <c r="BC91" i="3"/>
  <c r="AW91" i="3"/>
  <c r="AQ91" i="3"/>
  <c r="AK91" i="3"/>
  <c r="AE91" i="3"/>
  <c r="Y91" i="3"/>
  <c r="S91" i="3"/>
  <c r="M91" i="3"/>
  <c r="G91" i="3"/>
  <c r="BZ90" i="3"/>
  <c r="BY90" i="3"/>
  <c r="BX90" i="3"/>
  <c r="BW90" i="3"/>
  <c r="BU90" i="3"/>
  <c r="BO90" i="3"/>
  <c r="BI90" i="3"/>
  <c r="BC90" i="3"/>
  <c r="AW90" i="3"/>
  <c r="AQ90" i="3"/>
  <c r="AK90" i="3"/>
  <c r="AE90" i="3"/>
  <c r="Y90" i="3"/>
  <c r="S90" i="3"/>
  <c r="M90" i="3"/>
  <c r="G90" i="3"/>
  <c r="CA91" i="3" l="1"/>
  <c r="CA90" i="3"/>
  <c r="BT6" i="3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J5" i="3"/>
  <c r="K5" i="3"/>
  <c r="L5" i="3"/>
  <c r="J6" i="3"/>
  <c r="K6" i="3"/>
  <c r="L6" i="3"/>
  <c r="I6" i="3"/>
  <c r="I5" i="3"/>
  <c r="BZ87" i="3"/>
  <c r="BY87" i="3"/>
  <c r="BX87" i="3"/>
  <c r="BW87" i="3"/>
  <c r="BU87" i="3"/>
  <c r="BO87" i="3"/>
  <c r="BI87" i="3"/>
  <c r="BC87" i="3"/>
  <c r="AW87" i="3"/>
  <c r="AQ87" i="3"/>
  <c r="AK87" i="3"/>
  <c r="AE87" i="3"/>
  <c r="Y87" i="3"/>
  <c r="S87" i="3"/>
  <c r="M87" i="3"/>
  <c r="G87" i="3"/>
  <c r="BZ86" i="3"/>
  <c r="BY86" i="3"/>
  <c r="BX86" i="3"/>
  <c r="BW86" i="3"/>
  <c r="BU86" i="3"/>
  <c r="BO86" i="3"/>
  <c r="BI86" i="3"/>
  <c r="BC86" i="3"/>
  <c r="AW86" i="3"/>
  <c r="AQ86" i="3"/>
  <c r="AK86" i="3"/>
  <c r="AE86" i="3"/>
  <c r="Y86" i="3"/>
  <c r="S86" i="3"/>
  <c r="M86" i="3"/>
  <c r="G86" i="3"/>
  <c r="CA87" i="3" l="1"/>
  <c r="CA86" i="3"/>
  <c r="BZ83" i="3"/>
  <c r="BY83" i="3"/>
  <c r="BX83" i="3"/>
  <c r="BW83" i="3"/>
  <c r="BU83" i="3"/>
  <c r="BO83" i="3"/>
  <c r="BI83" i="3"/>
  <c r="BC83" i="3"/>
  <c r="AW83" i="3"/>
  <c r="AQ83" i="3"/>
  <c r="AK83" i="3"/>
  <c r="AE83" i="3"/>
  <c r="Y83" i="3"/>
  <c r="S83" i="3"/>
  <c r="M83" i="3"/>
  <c r="G83" i="3"/>
  <c r="BZ82" i="3"/>
  <c r="BY82" i="3"/>
  <c r="BX82" i="3"/>
  <c r="BW82" i="3"/>
  <c r="BU82" i="3"/>
  <c r="BO82" i="3"/>
  <c r="BI82" i="3"/>
  <c r="BC82" i="3"/>
  <c r="AW82" i="3"/>
  <c r="AQ82" i="3"/>
  <c r="AK82" i="3"/>
  <c r="AE82" i="3"/>
  <c r="Y82" i="3"/>
  <c r="S82" i="3"/>
  <c r="M82" i="3"/>
  <c r="G82" i="3"/>
  <c r="CA82" i="3" l="1"/>
  <c r="CA83" i="3"/>
  <c r="BZ79" i="3"/>
  <c r="BY79" i="3"/>
  <c r="BX79" i="3"/>
  <c r="BW79" i="3"/>
  <c r="BU79" i="3"/>
  <c r="BO79" i="3"/>
  <c r="BI79" i="3"/>
  <c r="BC79" i="3"/>
  <c r="AW79" i="3"/>
  <c r="AQ79" i="3"/>
  <c r="AK79" i="3"/>
  <c r="AE79" i="3"/>
  <c r="Y79" i="3"/>
  <c r="S79" i="3"/>
  <c r="M79" i="3"/>
  <c r="G79" i="3"/>
  <c r="BZ78" i="3"/>
  <c r="BY78" i="3"/>
  <c r="BX78" i="3"/>
  <c r="BW78" i="3"/>
  <c r="BU78" i="3"/>
  <c r="BO78" i="3"/>
  <c r="BI78" i="3"/>
  <c r="BC78" i="3"/>
  <c r="AW78" i="3"/>
  <c r="AQ78" i="3"/>
  <c r="AK78" i="3"/>
  <c r="AE78" i="3"/>
  <c r="Y78" i="3"/>
  <c r="S78" i="3"/>
  <c r="M78" i="3"/>
  <c r="G78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P50" i="3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79" i="3" l="1"/>
  <c r="CA78" i="3"/>
  <c r="BZ75" i="3"/>
  <c r="BY75" i="3"/>
  <c r="BX75" i="3"/>
  <c r="BW75" i="3"/>
  <c r="BU75" i="3"/>
  <c r="BO75" i="3"/>
  <c r="BI75" i="3"/>
  <c r="BC75" i="3"/>
  <c r="AW75" i="3"/>
  <c r="AQ75" i="3"/>
  <c r="AK75" i="3"/>
  <c r="AE75" i="3"/>
  <c r="Y75" i="3"/>
  <c r="S75" i="3"/>
  <c r="M75" i="3"/>
  <c r="G75" i="3"/>
  <c r="BZ74" i="3"/>
  <c r="BY74" i="3"/>
  <c r="BX74" i="3"/>
  <c r="BW74" i="3"/>
  <c r="BU74" i="3"/>
  <c r="BO74" i="3"/>
  <c r="BI74" i="3"/>
  <c r="BC74" i="3"/>
  <c r="AW74" i="3"/>
  <c r="AQ74" i="3"/>
  <c r="AK74" i="3"/>
  <c r="AE74" i="3"/>
  <c r="Y74" i="3"/>
  <c r="S74" i="3"/>
  <c r="M74" i="3"/>
  <c r="G74" i="3"/>
  <c r="BZ71" i="3"/>
  <c r="BY71" i="3"/>
  <c r="BX71" i="3"/>
  <c r="BW71" i="3"/>
  <c r="BU71" i="3"/>
  <c r="BO71" i="3"/>
  <c r="BI71" i="3"/>
  <c r="BC71" i="3"/>
  <c r="AW71" i="3"/>
  <c r="AQ71" i="3"/>
  <c r="AK71" i="3"/>
  <c r="AE71" i="3"/>
  <c r="Y71" i="3"/>
  <c r="S71" i="3"/>
  <c r="M71" i="3"/>
  <c r="G71" i="3"/>
  <c r="BZ70" i="3"/>
  <c r="BY70" i="3"/>
  <c r="BX70" i="3"/>
  <c r="BW70" i="3"/>
  <c r="BU70" i="3"/>
  <c r="BO70" i="3"/>
  <c r="BI70" i="3"/>
  <c r="BC70" i="3"/>
  <c r="AW70" i="3"/>
  <c r="AQ70" i="3"/>
  <c r="AK70" i="3"/>
  <c r="AE70" i="3"/>
  <c r="Y70" i="3"/>
  <c r="S70" i="3"/>
  <c r="M70" i="3"/>
  <c r="G70" i="3"/>
  <c r="BZ67" i="3"/>
  <c r="BY67" i="3"/>
  <c r="BX67" i="3"/>
  <c r="BW67" i="3"/>
  <c r="BU67" i="3"/>
  <c r="BO67" i="3"/>
  <c r="BI67" i="3"/>
  <c r="BC67" i="3"/>
  <c r="AW67" i="3"/>
  <c r="AQ67" i="3"/>
  <c r="AK67" i="3"/>
  <c r="AE67" i="3"/>
  <c r="Y67" i="3"/>
  <c r="S67" i="3"/>
  <c r="M67" i="3"/>
  <c r="G67" i="3"/>
  <c r="BZ66" i="3"/>
  <c r="BY66" i="3"/>
  <c r="BX66" i="3"/>
  <c r="BW66" i="3"/>
  <c r="BU66" i="3"/>
  <c r="BO66" i="3"/>
  <c r="BI66" i="3"/>
  <c r="BC66" i="3"/>
  <c r="AW66" i="3"/>
  <c r="AQ66" i="3"/>
  <c r="AK66" i="3"/>
  <c r="AE66" i="3"/>
  <c r="Y66" i="3"/>
  <c r="S66" i="3"/>
  <c r="M66" i="3"/>
  <c r="G66" i="3"/>
  <c r="BZ63" i="3"/>
  <c r="BY63" i="3"/>
  <c r="BX63" i="3"/>
  <c r="BW63" i="3"/>
  <c r="BU63" i="3"/>
  <c r="BO63" i="3"/>
  <c r="BI63" i="3"/>
  <c r="BC63" i="3"/>
  <c r="AW63" i="3"/>
  <c r="AQ63" i="3"/>
  <c r="AK63" i="3"/>
  <c r="AE63" i="3"/>
  <c r="Y63" i="3"/>
  <c r="S63" i="3"/>
  <c r="M63" i="3"/>
  <c r="G63" i="3"/>
  <c r="BZ62" i="3"/>
  <c r="BY62" i="3"/>
  <c r="BX62" i="3"/>
  <c r="BW62" i="3"/>
  <c r="BU62" i="3"/>
  <c r="BO62" i="3"/>
  <c r="BI62" i="3"/>
  <c r="BC62" i="3"/>
  <c r="AW62" i="3"/>
  <c r="AQ62" i="3"/>
  <c r="AK62" i="3"/>
  <c r="AE62" i="3"/>
  <c r="Y62" i="3"/>
  <c r="S62" i="3"/>
  <c r="M62" i="3"/>
  <c r="G62" i="3"/>
  <c r="BZ59" i="3"/>
  <c r="BY59" i="3"/>
  <c r="BX59" i="3"/>
  <c r="BW59" i="3"/>
  <c r="BU59" i="3"/>
  <c r="BO59" i="3"/>
  <c r="BI59" i="3"/>
  <c r="BC59" i="3"/>
  <c r="AW59" i="3"/>
  <c r="AQ59" i="3"/>
  <c r="AK59" i="3"/>
  <c r="AE59" i="3"/>
  <c r="Y59" i="3"/>
  <c r="S59" i="3"/>
  <c r="M59" i="3"/>
  <c r="G59" i="3"/>
  <c r="BZ58" i="3"/>
  <c r="BY58" i="3"/>
  <c r="BX58" i="3"/>
  <c r="BW58" i="3"/>
  <c r="BU58" i="3"/>
  <c r="BO58" i="3"/>
  <c r="BI58" i="3"/>
  <c r="BC58" i="3"/>
  <c r="AW58" i="3"/>
  <c r="AQ58" i="3"/>
  <c r="AK58" i="3"/>
  <c r="AE58" i="3"/>
  <c r="Y58" i="3"/>
  <c r="S58" i="3"/>
  <c r="M58" i="3"/>
  <c r="G58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Y50" i="3" s="1"/>
  <c r="BX53" i="3"/>
  <c r="BX50" i="3" s="1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W20" i="3" s="1"/>
  <c r="AP20" i="3"/>
  <c r="AO20" i="3"/>
  <c r="AN20" i="3"/>
  <c r="AM20" i="3"/>
  <c r="AJ20" i="3"/>
  <c r="AI20" i="3"/>
  <c r="AH20" i="3"/>
  <c r="AG20" i="3"/>
  <c r="AD20" i="3"/>
  <c r="AD6" i="3" s="1"/>
  <c r="AC20" i="3"/>
  <c r="AC6" i="3" s="1"/>
  <c r="AB20" i="3"/>
  <c r="AA20" i="3"/>
  <c r="X20" i="3"/>
  <c r="X6" i="3" s="1"/>
  <c r="W20" i="3"/>
  <c r="W6" i="3" s="1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D6" i="3" s="1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W19" i="3" s="1"/>
  <c r="AP19" i="3"/>
  <c r="AO19" i="3"/>
  <c r="AN19" i="3"/>
  <c r="AM19" i="3"/>
  <c r="AJ19" i="3"/>
  <c r="AI19" i="3"/>
  <c r="AH19" i="3"/>
  <c r="AG19" i="3"/>
  <c r="AD19" i="3"/>
  <c r="AD5" i="3" s="1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CA14" i="3" s="1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W11" i="3" s="1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G11" i="3" s="1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K10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AB6" i="3" l="1"/>
  <c r="AA6" i="3"/>
  <c r="AC5" i="3"/>
  <c r="AB5" i="3"/>
  <c r="AE28" i="3"/>
  <c r="AA5" i="3"/>
  <c r="V6" i="3"/>
  <c r="Y11" i="3"/>
  <c r="U6" i="3"/>
  <c r="Y6" i="3" s="1"/>
  <c r="R5" i="3"/>
  <c r="Q5" i="3"/>
  <c r="P5" i="3"/>
  <c r="S19" i="3"/>
  <c r="S10" i="3"/>
  <c r="O5" i="3"/>
  <c r="CA59" i="3"/>
  <c r="S6" i="3"/>
  <c r="CA71" i="3"/>
  <c r="M29" i="3"/>
  <c r="CA62" i="3"/>
  <c r="F5" i="3"/>
  <c r="E5" i="3"/>
  <c r="C5" i="3"/>
  <c r="G19" i="3"/>
  <c r="C6" i="3"/>
  <c r="BZ49" i="3"/>
  <c r="BW50" i="3"/>
  <c r="BX49" i="3"/>
  <c r="BO50" i="3"/>
  <c r="M10" i="3"/>
  <c r="AE10" i="3"/>
  <c r="AW10" i="3"/>
  <c r="BI11" i="3"/>
  <c r="BZ10" i="3"/>
  <c r="BI5" i="3"/>
  <c r="G28" i="3"/>
  <c r="BO29" i="3"/>
  <c r="CA58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3" i="3"/>
  <c r="CA75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7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4" i="3"/>
  <c r="AQ49" i="3"/>
  <c r="AW49" i="3"/>
  <c r="AQ28" i="3"/>
  <c r="AW28" i="3"/>
  <c r="AW6" i="3"/>
  <c r="BC19" i="3"/>
  <c r="BC20" i="3"/>
  <c r="AQ20" i="3"/>
  <c r="AQ19" i="3"/>
  <c r="BC6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BX5" i="3" s="1"/>
  <c r="CA23" i="3"/>
  <c r="CA24" i="3"/>
  <c r="CA32" i="3"/>
  <c r="CA33" i="3"/>
  <c r="G29" i="3"/>
  <c r="BZ28" i="3"/>
  <c r="G49" i="3"/>
  <c r="G50" i="3"/>
  <c r="CA52" i="3"/>
  <c r="CA70" i="3"/>
  <c r="CA66" i="3"/>
  <c r="BU49" i="3"/>
  <c r="CA45" i="3"/>
  <c r="CA37" i="3"/>
  <c r="BX29" i="3"/>
  <c r="BU28" i="3"/>
  <c r="CA31" i="3"/>
  <c r="BU29" i="3"/>
  <c r="BX20" i="3"/>
  <c r="BX6" i="3" s="1"/>
  <c r="BU19" i="3"/>
  <c r="CA22" i="3"/>
  <c r="BU20" i="3"/>
  <c r="BZ19" i="3"/>
  <c r="BU5" i="3"/>
  <c r="BI6" i="3"/>
  <c r="BO6" i="3"/>
  <c r="CA16" i="3"/>
  <c r="CA25" i="3"/>
  <c r="CA34" i="3"/>
  <c r="BW10" i="3"/>
  <c r="BW19" i="3"/>
  <c r="BW28" i="3"/>
  <c r="BY20" i="3"/>
  <c r="BY6" i="3" s="1"/>
  <c r="BY29" i="3"/>
  <c r="CA50" i="3"/>
  <c r="BW6" i="3" l="1"/>
  <c r="AE5" i="3"/>
  <c r="BZ5" i="3"/>
  <c r="BY5" i="3"/>
  <c r="BW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<sst xmlns="http://schemas.openxmlformats.org/spreadsheetml/2006/main" count="184" uniqueCount="69">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</sst>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7"/>
  <sheetViews>
    <sheetView tabSelected="1" workbookViewId="0">
      <pane xSplit="2" ySplit="7" topLeftCell="Z8" activePane="bottomRight" state="frozen"/>
      <selection pane="topRight" activeCell="C1" sqref="C1"/>
      <selection pane="bottomLeft" activeCell="A8" sqref="A8"/>
      <selection pane="bottomRight" activeCell="AB97" sqref="AB97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0" t="s">
        <v>0</v>
      </c>
      <c r="D2" s="40"/>
      <c r="E2" s="40"/>
      <c r="F2" s="40"/>
      <c r="G2" s="40"/>
      <c r="I2" s="40" t="s">
        <v>1</v>
      </c>
      <c r="J2" s="40"/>
      <c r="K2" s="40"/>
      <c r="L2" s="40"/>
      <c r="M2" s="40"/>
      <c r="O2" s="40" t="s">
        <v>2</v>
      </c>
      <c r="P2" s="40"/>
      <c r="Q2" s="40"/>
      <c r="R2" s="40"/>
      <c r="S2" s="40"/>
      <c r="U2" s="40" t="s">
        <v>3</v>
      </c>
      <c r="V2" s="40"/>
      <c r="W2" s="40"/>
      <c r="X2" s="40"/>
      <c r="Y2" s="40"/>
      <c r="AA2" s="40" t="s">
        <v>4</v>
      </c>
      <c r="AB2" s="40"/>
      <c r="AC2" s="40"/>
      <c r="AD2" s="40"/>
      <c r="AE2" s="40"/>
      <c r="AG2" s="40" t="s">
        <v>5</v>
      </c>
      <c r="AH2" s="40"/>
      <c r="AI2" s="40"/>
      <c r="AJ2" s="40"/>
      <c r="AK2" s="40"/>
      <c r="AM2" s="40" t="s">
        <v>6</v>
      </c>
      <c r="AN2" s="40"/>
      <c r="AO2" s="40"/>
      <c r="AP2" s="40"/>
      <c r="AQ2" s="40"/>
      <c r="AS2" s="40" t="s">
        <v>7</v>
      </c>
      <c r="AT2" s="40"/>
      <c r="AU2" s="40"/>
      <c r="AV2" s="40"/>
      <c r="AW2" s="40"/>
      <c r="AY2" s="40" t="s">
        <v>8</v>
      </c>
      <c r="AZ2" s="40"/>
      <c r="BA2" s="40"/>
      <c r="BB2" s="40"/>
      <c r="BC2" s="40"/>
      <c r="BE2" s="40" t="s">
        <v>9</v>
      </c>
      <c r="BF2" s="40"/>
      <c r="BG2" s="40"/>
      <c r="BH2" s="40"/>
      <c r="BI2" s="40"/>
      <c r="BK2" s="40" t="s">
        <v>10</v>
      </c>
      <c r="BL2" s="40"/>
      <c r="BM2" s="40"/>
      <c r="BN2" s="40"/>
      <c r="BO2" s="40"/>
      <c r="BQ2" s="40" t="s">
        <v>11</v>
      </c>
      <c r="BR2" s="40"/>
      <c r="BS2" s="40"/>
      <c r="BT2" s="40"/>
      <c r="BU2" s="40"/>
      <c r="BW2" s="40">
        <v>2022</v>
      </c>
      <c r="BX2" s="40"/>
      <c r="BY2" s="40"/>
      <c r="BZ2" s="40"/>
      <c r="CA2" s="40"/>
    </row>
    <row r="3" spans="1:81" ht="47.25" customHeight="1" x14ac:dyDescent="0.25">
      <c r="A3" s="41" t="s">
        <v>12</v>
      </c>
      <c r="B3" s="27" t="s">
        <v>13</v>
      </c>
      <c r="C3" s="37" t="s">
        <v>14</v>
      </c>
      <c r="D3" s="37" t="s">
        <v>15</v>
      </c>
      <c r="E3" s="37" t="s">
        <v>16</v>
      </c>
      <c r="F3" s="37" t="s">
        <v>17</v>
      </c>
      <c r="G3" s="38" t="s">
        <v>18</v>
      </c>
      <c r="I3" s="37" t="s">
        <v>14</v>
      </c>
      <c r="J3" s="37" t="s">
        <v>15</v>
      </c>
      <c r="K3" s="37" t="s">
        <v>16</v>
      </c>
      <c r="L3" s="37" t="s">
        <v>17</v>
      </c>
      <c r="M3" s="38" t="s">
        <v>18</v>
      </c>
      <c r="O3" s="37" t="s">
        <v>14</v>
      </c>
      <c r="P3" s="37" t="s">
        <v>15</v>
      </c>
      <c r="Q3" s="37" t="s">
        <v>16</v>
      </c>
      <c r="R3" s="37" t="s">
        <v>17</v>
      </c>
      <c r="S3" s="38" t="s">
        <v>18</v>
      </c>
      <c r="U3" s="37" t="s">
        <v>14</v>
      </c>
      <c r="V3" s="37" t="s">
        <v>15</v>
      </c>
      <c r="W3" s="37" t="s">
        <v>16</v>
      </c>
      <c r="X3" s="37" t="s">
        <v>17</v>
      </c>
      <c r="Y3" s="38" t="s">
        <v>18</v>
      </c>
      <c r="AA3" s="37" t="s">
        <v>14</v>
      </c>
      <c r="AB3" s="37" t="s">
        <v>15</v>
      </c>
      <c r="AC3" s="37" t="s">
        <v>16</v>
      </c>
      <c r="AD3" s="37" t="s">
        <v>17</v>
      </c>
      <c r="AE3" s="38" t="s">
        <v>18</v>
      </c>
      <c r="AG3" s="37" t="s">
        <v>14</v>
      </c>
      <c r="AH3" s="37" t="s">
        <v>15</v>
      </c>
      <c r="AI3" s="37" t="s">
        <v>16</v>
      </c>
      <c r="AJ3" s="37" t="s">
        <v>17</v>
      </c>
      <c r="AK3" s="38" t="s">
        <v>18</v>
      </c>
      <c r="AM3" s="37" t="s">
        <v>14</v>
      </c>
      <c r="AN3" s="37" t="s">
        <v>15</v>
      </c>
      <c r="AO3" s="37" t="s">
        <v>16</v>
      </c>
      <c r="AP3" s="37" t="s">
        <v>17</v>
      </c>
      <c r="AQ3" s="38" t="s">
        <v>18</v>
      </c>
      <c r="AS3" s="37" t="s">
        <v>14</v>
      </c>
      <c r="AT3" s="37" t="s">
        <v>15</v>
      </c>
      <c r="AU3" s="37" t="s">
        <v>16</v>
      </c>
      <c r="AV3" s="37" t="s">
        <v>17</v>
      </c>
      <c r="AW3" s="38" t="s">
        <v>18</v>
      </c>
      <c r="AY3" s="37" t="s">
        <v>14</v>
      </c>
      <c r="AZ3" s="37" t="s">
        <v>15</v>
      </c>
      <c r="BA3" s="37" t="s">
        <v>16</v>
      </c>
      <c r="BB3" s="37" t="s">
        <v>17</v>
      </c>
      <c r="BC3" s="38" t="s">
        <v>18</v>
      </c>
      <c r="BE3" s="37" t="s">
        <v>14</v>
      </c>
      <c r="BF3" s="37" t="s">
        <v>15</v>
      </c>
      <c r="BG3" s="37" t="s">
        <v>16</v>
      </c>
      <c r="BH3" s="37" t="s">
        <v>17</v>
      </c>
      <c r="BI3" s="38" t="s">
        <v>18</v>
      </c>
      <c r="BK3" s="37" t="s">
        <v>14</v>
      </c>
      <c r="BL3" s="37" t="s">
        <v>15</v>
      </c>
      <c r="BM3" s="37" t="s">
        <v>16</v>
      </c>
      <c r="BN3" s="37" t="s">
        <v>17</v>
      </c>
      <c r="BO3" s="38" t="s">
        <v>18</v>
      </c>
      <c r="BQ3" s="37" t="s">
        <v>14</v>
      </c>
      <c r="BR3" s="37" t="s">
        <v>15</v>
      </c>
      <c r="BS3" s="37" t="s">
        <v>16</v>
      </c>
      <c r="BT3" s="37" t="s">
        <v>17</v>
      </c>
      <c r="BU3" s="38" t="s">
        <v>18</v>
      </c>
      <c r="BW3" s="37" t="s">
        <v>14</v>
      </c>
      <c r="BX3" s="37" t="s">
        <v>15</v>
      </c>
      <c r="BY3" s="37" t="s">
        <v>16</v>
      </c>
      <c r="BZ3" s="37" t="s">
        <v>17</v>
      </c>
      <c r="CA3" s="38" t="s">
        <v>18</v>
      </c>
    </row>
    <row r="4" spans="1:81" x14ac:dyDescent="0.25">
      <c r="A4" s="42"/>
      <c r="B4" s="26" t="s">
        <v>19</v>
      </c>
      <c r="C4" s="37"/>
      <c r="D4" s="37"/>
      <c r="E4" s="37"/>
      <c r="F4" s="37"/>
      <c r="G4" s="38"/>
      <c r="I4" s="37"/>
      <c r="J4" s="37"/>
      <c r="K4" s="37"/>
      <c r="L4" s="37"/>
      <c r="M4" s="38"/>
      <c r="O4" s="37"/>
      <c r="P4" s="37"/>
      <c r="Q4" s="37"/>
      <c r="R4" s="37"/>
      <c r="S4" s="38"/>
      <c r="U4" s="37"/>
      <c r="V4" s="37"/>
      <c r="W4" s="37"/>
      <c r="X4" s="37"/>
      <c r="Y4" s="38"/>
      <c r="AA4" s="37"/>
      <c r="AB4" s="37"/>
      <c r="AC4" s="37"/>
      <c r="AD4" s="37"/>
      <c r="AE4" s="38"/>
      <c r="AG4" s="37"/>
      <c r="AH4" s="37"/>
      <c r="AI4" s="37"/>
      <c r="AJ4" s="37"/>
      <c r="AK4" s="38"/>
      <c r="AM4" s="37"/>
      <c r="AN4" s="37"/>
      <c r="AO4" s="37"/>
      <c r="AP4" s="37"/>
      <c r="AQ4" s="38"/>
      <c r="AS4" s="37"/>
      <c r="AT4" s="37"/>
      <c r="AU4" s="37"/>
      <c r="AV4" s="37"/>
      <c r="AW4" s="38"/>
      <c r="AY4" s="37"/>
      <c r="AZ4" s="37"/>
      <c r="BA4" s="37"/>
      <c r="BB4" s="37"/>
      <c r="BC4" s="38"/>
      <c r="BE4" s="37"/>
      <c r="BF4" s="37"/>
      <c r="BG4" s="37"/>
      <c r="BH4" s="37"/>
      <c r="BI4" s="38"/>
      <c r="BK4" s="37"/>
      <c r="BL4" s="37"/>
      <c r="BM4" s="37"/>
      <c r="BN4" s="37"/>
      <c r="BO4" s="38"/>
      <c r="BQ4" s="37"/>
      <c r="BR4" s="37"/>
      <c r="BS4" s="37"/>
      <c r="BT4" s="37"/>
      <c r="BU4" s="38"/>
      <c r="BW4" s="37"/>
      <c r="BX4" s="37"/>
      <c r="BY4" s="37"/>
      <c r="BZ4" s="37"/>
      <c r="CA4" s="38"/>
    </row>
    <row r="5" spans="1:81" x14ac:dyDescent="0.25">
      <c r="A5" s="39" t="s">
        <v>20</v>
      </c>
      <c r="B5" s="5" t="s">
        <v>21</v>
      </c>
      <c r="C5" s="6">
        <f>C19+C28+C10+C37+C41+C45+C49+C58+C62+C66+C70+C74+C78+C82</f>
        <v>140376153</v>
      </c>
      <c r="D5" s="6">
        <f t="shared" ref="D5:F5" si="0">D19+D28+D10+D37+D41+D45+D49+D58+D62+D66+D70+D74+D78+D82</f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>I19+I28+I10+I37+I41+I45+I49+I58+I62+I66+I70+I74+I78+I82+I86</f>
        <v>123757539</v>
      </c>
      <c r="J5" s="6">
        <f t="shared" ref="J5:L5" si="1">J19+J28+J10+J37+J41+J45+J49+J58+J62+J66+J70+J74+J78+J82+J86</f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>O19+O28+O10+O37+O41+O45+O49+O58+O62+O66+O70+O74+O78+O82+O86+O90</f>
        <v>152858724</v>
      </c>
      <c r="P5" s="6">
        <f t="shared" ref="P5:R5" si="2">P19+P28+P10+P37+P41+P45+P49+P58+P62+P66+P70+P74+P78+P82+P86+P90</f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>U19+U28+U10+U37+U41+U45+U49+U58+U62+U66+U70+U74+U78+U82+U86+U90+U94+U98</f>
        <v>140445371</v>
      </c>
      <c r="V5" s="6">
        <f t="shared" ref="V5:X5" si="3">V19+V28+V10+V37+V41+V45+V49+V58+V62+V66+V70+V74+V78+V82+V86+V90+V94+V98</f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>AA19+AA28+AA10+AA37+AA41+AA45+AA49+AA58+AA62+AA66+AA70+AA74+AA78+AA82+AA86+AA90+AA94+AA98</f>
        <v>120908319</v>
      </c>
      <c r="AB5" s="6">
        <f t="shared" ref="AB5:AD5" si="4">AB19+AB28+AB10+AB37+AB41+AB45+AB49+AB58+AB62+AB66+AB70+AB74+AB78+AB82+AB86+AB90+AB94+AB98</f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AG19+AG28+AG10+AG37+AG41+AG45+AG49+AG58+AG62+AG66+AG70+AG74+AG78+AG82+AG86</f>
        <v>0</v>
      </c>
      <c r="AH5" s="6">
        <f t="shared" ref="AH5:AJ5" si="5">AH19+AH28+AH10+AH37+AH41+AH45+AH49+AH58+AH62+AH66+AH70+AH74+AH78+AH82+AH86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AM19+AM28+AM10+AM37+AM41+AM45+AM49+AM58+AM62+AM66+AM70+AM74+AM78+AM82+AM86</f>
        <v>0</v>
      </c>
      <c r="AN5" s="6">
        <f t="shared" ref="AN5:AP5" si="6">AN19+AN28+AN10+AN37+AN41+AN45+AN49+AN58+AN62+AN66+AN70+AN74+AN78+AN82+AN86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AS19+AS28+AS10+AS37+AS41+AS45+AS49+AS58+AS62+AS66+AS70+AS74+AS78+AS82+AS86</f>
        <v>0</v>
      </c>
      <c r="AT5" s="6">
        <f t="shared" ref="AT5:AV5" si="7">AT19+AT28+AT10+AT37+AT41+AT45+AT49+AT58+AT62+AT66+AT70+AT74+AT78+AT82+AT86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AY19+AY28+AY10+AY37+AY41+AY45+AY49+AY58+AY62+AY66+AY70+AY74+AY78+AY82+AY86</f>
        <v>0</v>
      </c>
      <c r="AZ5" s="6">
        <f t="shared" ref="AZ5:BB5" si="8">AZ19+AZ28+AZ10+AZ37+AZ41+AZ45+AZ49+AZ58+AZ62+AZ66+AZ70+AZ74+AZ78+AZ82+AZ86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BE19+BE28+BE10+BE37+BE41+BE45+BE49+BE58+BE62+BE66+BE70+BE74+BE78+BE82+BE86</f>
        <v>0</v>
      </c>
      <c r="BF5" s="6">
        <f t="shared" ref="BF5:BH5" si="9">BF19+BF28+BF10+BF37+BF41+BF45+BF49+BF58+BF62+BF66+BF70+BF74+BF78+BF82+BF86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BK19+BK28+BK10+BK37+BK41+BK45+BK49+BK58+BK62+BK66+BK70+BK74+BK78+BK82+BK86</f>
        <v>0</v>
      </c>
      <c r="BL5" s="6">
        <f t="shared" ref="BL5:BN5" si="10">BL19+BL28+BL10+BL37+BL41+BL45+BL49+BL58+BL62+BL66+BL70+BL74+BL78+BL82+BL86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BQ19+BQ28+BQ10+BQ37+BQ41+BQ45+BQ49+BQ58+BQ62+BQ66+BQ70+BQ74+BQ78+BQ82+BQ86</f>
        <v>0</v>
      </c>
      <c r="BR5" s="6">
        <f t="shared" ref="BR5:BT5" si="11">BR19+BR28+BR10+BR37+BR41+BR45+BR49+BR58+BR62+BR66+BR70+BR74+BR78+BR82+BR86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BW19+BW28+BW10+BW37+BW41+BW45+BW49+BW58+BW62+BW66+BW70+BW74+BW78+BW82+BW86+BW90+BW94+BW98</f>
        <v>678346106</v>
      </c>
      <c r="BX5" s="6">
        <f t="shared" ref="BX5:BZ5" si="12">BX19+BX28+BX10+BX37+BX41+BX45+BX49+BX58+BX62+BX66+BX70+BX74+BX78+BX82+BX86+BX90+BX94+BX98</f>
        <v>38981763</v>
      </c>
      <c r="BY5" s="6">
        <f t="shared" si="12"/>
        <v>392991636</v>
      </c>
      <c r="BZ5" s="6">
        <f t="shared" si="12"/>
        <v>88469116</v>
      </c>
      <c r="CA5" s="6">
        <f>SUM(BW5:BZ5)</f>
        <v>1198788621</v>
      </c>
    </row>
    <row r="6" spans="1:81" x14ac:dyDescent="0.25">
      <c r="A6" s="39"/>
      <c r="B6" s="5" t="s">
        <v>22</v>
      </c>
      <c r="C6" s="8">
        <f>C20+C29+C11+C38+C42+C46+C50+C59+C63+C67+C71+C75+C79+C83</f>
        <v>96.370799999999988</v>
      </c>
      <c r="D6" s="8">
        <f t="shared" ref="D6:F6" si="13">D20+D29+D11+D38+D42+D46+D50+D59+D63+D67+D71+D75+D79+D83</f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>I20+I29+I11+I38+I42+I46+I50+I59+I63+I67+I71+I75+I79+I83+I87</f>
        <v>71.053700000000006</v>
      </c>
      <c r="J6" s="8">
        <f t="shared" ref="J6:L6" si="14">J20+J29+J11+J38+J42+J46+J50+J59+J63+J67+J71+J75+J79+J83+J87</f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>O20+O29+O11+O38+O42+O46+O50+O59+O63+O67+O71+O75+O79+O83+O87+O91</f>
        <v>93.174299999999988</v>
      </c>
      <c r="P6" s="8">
        <f t="shared" ref="P6:R6" si="15">P20+P29+P11+P38+P42+P46+P50+P59+P63+P67+P71+P75+P79+P83+P87+P91</f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>U20+U29+U11+U38+U42+U46+U50+U59+U63+U67+U71+U75+U79+U83+U87+U91+U95+U99</f>
        <v>78.924400000000006</v>
      </c>
      <c r="V6" s="8">
        <f t="shared" ref="V6:X6" si="16">V20+V29+V11+V38+V42+V46+V50+V59+V63+V67+V71+V75+V79+V83+V87+V91+V95+V99</f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>AA20+AA29+AA11+AA38+AA42+AA46+AA50+AA59+AA63+AA67+AA71+AA75+AA79+AA83+AA87+AA91+AA95+AA99</f>
        <v>31.109900000000003</v>
      </c>
      <c r="AB6" s="8">
        <f t="shared" ref="AB6:AD6" si="17">AB20+AB29+AB11+AB38+AB42+AB46+AB50+AB59+AB63+AB67+AB71+AB75+AB79+AB83+AB87+AB91+AB95+AB99</f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AG20+AG29+AG11+AG38+AG42+AG46+AG50+AG59+AG63+AG67+AG71+AG75+AG79+AG83+AG87</f>
        <v>0</v>
      </c>
      <c r="AH6" s="8">
        <f t="shared" ref="AH6:AJ6" si="18">AH20+AH29+AH11+AH38+AH42+AH46+AH50+AH59+AH63+AH67+AH71+AH75+AH79+AH83+AH87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AM20+AM29+AM11+AM38+AM42+AM46+AM50+AM59+AM63+AM67+AM71+AM75+AM79+AM83+AM87</f>
        <v>0</v>
      </c>
      <c r="AN6" s="8">
        <f t="shared" ref="AN6:AP6" si="19">AN20+AN29+AN11+AN38+AN42+AN46+AN50+AN59+AN63+AN67+AN71+AN75+AN79+AN83+AN87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AS20+AS29+AS11+AS38+AS42+AS46+AS50+AS59+AS63+AS67+AS71+AS75+AS79+AS83+AS87</f>
        <v>0</v>
      </c>
      <c r="AT6" s="8">
        <f t="shared" ref="AT6:AV6" si="20">AT20+AT29+AT11+AT38+AT42+AT46+AT50+AT59+AT63+AT67+AT71+AT75+AT79+AT83+AT87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AY20+AY29+AY11+AY38+AY42+AY46+AY50+AY59+AY63+AY67+AY71+AY75+AY79+AY83+AY87</f>
        <v>0</v>
      </c>
      <c r="AZ6" s="8">
        <f t="shared" ref="AZ6:BB6" si="21">AZ20+AZ29+AZ11+AZ38+AZ42+AZ46+AZ50+AZ59+AZ63+AZ67+AZ71+AZ75+AZ79+AZ83+AZ87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BE20+BE29+BE11+BE38+BE42+BE46+BE50+BE59+BE63+BE67+BE71+BE75+BE79+BE83+BE87</f>
        <v>0</v>
      </c>
      <c r="BF6" s="8">
        <f t="shared" ref="BF6:BH6" si="22">BF20+BF29+BF11+BF38+BF42+BF46+BF50+BF59+BF63+BF67+BF71+BF75+BF79+BF83+BF87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BK20+BK29+BK11+BK38+BK42+BK46+BK50+BK59+BK63+BK67+BK71+BK75+BK79+BK83+BK87</f>
        <v>0</v>
      </c>
      <c r="BL6" s="8">
        <f t="shared" ref="BL6:BN6" si="23">BL20+BL29+BL11+BL38+BL42+BL46+BL50+BL59+BL63+BL67+BL71+BL75+BL79+BL83+BL87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BQ20+BQ29+BQ11+BQ38+BQ42+BQ46+BQ50+BQ59+BQ63+BQ67+BQ71+BQ75+BQ79+BQ83+BQ87</f>
        <v>0</v>
      </c>
      <c r="BR6" s="8">
        <f t="shared" ref="BR6:BT6" si="24">BR20+BR29+BR11+BR38+BR42+BR46+BR50+BR59+BR63+BR67+BR71+BR75+BR79+BR83+BR87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BW20+BW29+BW11+BW38+BW42+BW46+BW50+BW59+BW63+BW67+BW71+BW75+BW79+BW83+BW87+BW91+BW95+BW99</f>
        <v>370.63309999999996</v>
      </c>
      <c r="BX6" s="8">
        <f t="shared" ref="BX6:BZ6" si="25">BX20+BX29+BX11+BX38+BX42+BX46+BX50+BX59+BX63+BX67+BX71+BX75+BX79+BX83+BX87+BX91+BX95+BX99</f>
        <v>31.962299999999999</v>
      </c>
      <c r="BY6" s="8">
        <f t="shared" si="25"/>
        <v>428.18051900000006</v>
      </c>
      <c r="BZ6" s="8">
        <f t="shared" si="25"/>
        <v>27.838107999999995</v>
      </c>
      <c r="CA6" s="8">
        <f>SUM(BW6:BZ6)</f>
        <v>858.61402699999996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262203220</v>
      </c>
      <c r="BX7" s="9">
        <f>D7+J7+P7+V7+AB7+AH7+AN7+AT7+AZ7+BF7+BL7+BR7</f>
        <v>1349053</v>
      </c>
      <c r="BY7" s="9">
        <f>E7+K7+Q7+W7+AC7+AI7+AO7+AU7+BA7+BG7+BM7+BS7</f>
        <v>35239234</v>
      </c>
      <c r="BZ7" s="9">
        <f>F7+L7+R7+X7+AD7+AJ7+AP7+AV7+BB7+BH7+BN7+BT7</f>
        <v>24075672</v>
      </c>
      <c r="CA7" s="9">
        <f>SUM(BW7:BZ7)</f>
        <v>322867179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29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203537873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203537873</v>
      </c>
      <c r="CB10" s="7"/>
      <c r="CC10" s="7"/>
    </row>
    <row r="11" spans="1:81" x14ac:dyDescent="0.25">
      <c r="A11" s="29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288.46799999999996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288.46799999999996</v>
      </c>
      <c r="CB11" s="7"/>
      <c r="CC11" s="7"/>
    </row>
    <row r="12" spans="1:81" x14ac:dyDescent="0.25">
      <c r="A12" s="32" t="s">
        <v>26</v>
      </c>
      <c r="B12" s="33"/>
      <c r="C12" s="33"/>
      <c r="D12" s="33"/>
      <c r="E12" s="33"/>
      <c r="F12" s="33"/>
      <c r="G12" s="33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6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89564057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89564057</v>
      </c>
      <c r="CB13" s="7"/>
      <c r="CC13" s="7"/>
    </row>
    <row r="14" spans="1:81" x14ac:dyDescent="0.25">
      <c r="A14" s="36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32.646999999999998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32.646999999999998</v>
      </c>
    </row>
    <row r="15" spans="1:81" x14ac:dyDescent="0.25">
      <c r="A15" s="34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113973816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113973816</v>
      </c>
    </row>
    <row r="16" spans="1:81" x14ac:dyDescent="0.25">
      <c r="A16" s="35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255.82099999999997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255.82099999999997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29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0</v>
      </c>
      <c r="AH19" s="16">
        <f t="shared" si="33"/>
        <v>0</v>
      </c>
      <c r="AI19" s="16">
        <f t="shared" si="33"/>
        <v>0</v>
      </c>
      <c r="AJ19" s="16">
        <f t="shared" si="33"/>
        <v>0</v>
      </c>
      <c r="AK19" s="16">
        <f>SUM(AG19:AJ19)</f>
        <v>0</v>
      </c>
      <c r="AL19" s="7"/>
      <c r="AM19" s="16">
        <f t="shared" ref="AM19:AP20" si="34">AM22+AM24</f>
        <v>0</v>
      </c>
      <c r="AN19" s="16">
        <f t="shared" si="34"/>
        <v>0</v>
      </c>
      <c r="AO19" s="16">
        <f t="shared" si="34"/>
        <v>0</v>
      </c>
      <c r="AP19" s="16">
        <f t="shared" si="34"/>
        <v>0</v>
      </c>
      <c r="AQ19" s="16">
        <f>SUM(AM19:AP19)</f>
        <v>0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274743248</v>
      </c>
      <c r="BX19" s="16">
        <f t="shared" si="40"/>
        <v>25103591</v>
      </c>
      <c r="BY19" s="16">
        <f t="shared" si="40"/>
        <v>281138407</v>
      </c>
      <c r="BZ19" s="16">
        <f t="shared" si="40"/>
        <v>53307317</v>
      </c>
      <c r="CA19" s="16">
        <f>SUM(BW19:BZ19)</f>
        <v>634292563</v>
      </c>
    </row>
    <row r="20" spans="1:79" ht="19.5" customHeight="1" x14ac:dyDescent="0.25">
      <c r="A20" s="29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0</v>
      </c>
      <c r="AH20" s="18">
        <f t="shared" si="33"/>
        <v>0</v>
      </c>
      <c r="AI20" s="18">
        <f t="shared" si="33"/>
        <v>0</v>
      </c>
      <c r="AJ20" s="18">
        <f t="shared" si="33"/>
        <v>0</v>
      </c>
      <c r="AK20" s="18">
        <f>SUM(AG20:AJ20)</f>
        <v>0</v>
      </c>
      <c r="AM20" s="18">
        <f t="shared" si="34"/>
        <v>0</v>
      </c>
      <c r="AN20" s="18">
        <f t="shared" si="34"/>
        <v>0</v>
      </c>
      <c r="AO20" s="18">
        <f t="shared" si="34"/>
        <v>0</v>
      </c>
      <c r="AP20" s="18">
        <f t="shared" si="34"/>
        <v>0</v>
      </c>
      <c r="AQ20" s="18">
        <f>SUM(AM20:AP20)</f>
        <v>0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8.610000000000001E-2</v>
      </c>
      <c r="BX20" s="18">
        <f t="shared" si="40"/>
        <v>25.362300000000001</v>
      </c>
      <c r="BY20" s="18">
        <f t="shared" si="40"/>
        <v>396.79161900000003</v>
      </c>
      <c r="BZ20" s="18">
        <f t="shared" si="40"/>
        <v>26.888799999999996</v>
      </c>
      <c r="CA20" s="18">
        <f>SUM(BW20:BZ20)</f>
        <v>449.12881900000002</v>
      </c>
    </row>
    <row r="21" spans="1:79" x14ac:dyDescent="0.25">
      <c r="A21" s="32" t="s">
        <v>26</v>
      </c>
      <c r="B21" s="33"/>
      <c r="C21" s="33"/>
      <c r="D21" s="33"/>
      <c r="E21" s="33"/>
      <c r="F21" s="33"/>
      <c r="G21" s="33"/>
    </row>
    <row r="22" spans="1:79" x14ac:dyDescent="0.25">
      <c r="A22" s="36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274743248</v>
      </c>
      <c r="BX22" s="20">
        <f t="shared" si="41"/>
        <v>24908588</v>
      </c>
      <c r="BY22" s="20">
        <f t="shared" si="41"/>
        <v>280357882</v>
      </c>
      <c r="BZ22" s="20">
        <f t="shared" si="41"/>
        <v>53258917</v>
      </c>
      <c r="CA22" s="21">
        <f>SUM(BW22:BZ22)</f>
        <v>633268635</v>
      </c>
    </row>
    <row r="23" spans="1:79" x14ac:dyDescent="0.25">
      <c r="A23" s="36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8.610000000000001E-2</v>
      </c>
      <c r="BX23" s="23">
        <f t="shared" si="41"/>
        <v>25.362300000000001</v>
      </c>
      <c r="BY23" s="23">
        <f t="shared" si="41"/>
        <v>393.56270000000001</v>
      </c>
      <c r="BZ23" s="23">
        <f t="shared" si="41"/>
        <v>26.888799999999996</v>
      </c>
      <c r="CA23" s="23">
        <f>SUM(BW23:BZ23)</f>
        <v>445.8999</v>
      </c>
    </row>
    <row r="24" spans="1:79" x14ac:dyDescent="0.25">
      <c r="A24" s="34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195003</v>
      </c>
      <c r="BY24" s="20">
        <f t="shared" si="41"/>
        <v>780525</v>
      </c>
      <c r="BZ24" s="20">
        <f t="shared" si="41"/>
        <v>48400</v>
      </c>
      <c r="CA24" s="21">
        <f>SUM(BW24:BZ24)</f>
        <v>1023928</v>
      </c>
    </row>
    <row r="25" spans="1:79" x14ac:dyDescent="0.25">
      <c r="A25" s="35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3.2289189999999999</v>
      </c>
      <c r="BZ25" s="23">
        <f t="shared" si="41"/>
        <v>0</v>
      </c>
      <c r="CA25" s="23">
        <f>SUM(BW25:BZ25)</f>
        <v>3.2289189999999999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29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0</v>
      </c>
      <c r="AH28" s="16">
        <f t="shared" si="47"/>
        <v>0</v>
      </c>
      <c r="AI28" s="16">
        <f t="shared" si="47"/>
        <v>0</v>
      </c>
      <c r="AJ28" s="16">
        <f t="shared" si="47"/>
        <v>0</v>
      </c>
      <c r="AK28" s="17">
        <f>SUM(AG28:AJ28)</f>
        <v>0</v>
      </c>
      <c r="AL28" s="7"/>
      <c r="AM28" s="16">
        <f t="shared" ref="AM28:AP29" si="48">AM31+AM33</f>
        <v>0</v>
      </c>
      <c r="AN28" s="16">
        <f t="shared" si="48"/>
        <v>0</v>
      </c>
      <c r="AO28" s="16">
        <f t="shared" si="48"/>
        <v>0</v>
      </c>
      <c r="AP28" s="16">
        <f t="shared" si="48"/>
        <v>0</v>
      </c>
      <c r="AQ28" s="17">
        <f>SUM(AM28:AP28)</f>
        <v>0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89966183</v>
      </c>
      <c r="BX28" s="16">
        <f t="shared" si="54"/>
        <v>5129098</v>
      </c>
      <c r="BY28" s="16">
        <f t="shared" si="54"/>
        <v>59455973</v>
      </c>
      <c r="BZ28" s="16">
        <f t="shared" si="54"/>
        <v>32593366</v>
      </c>
      <c r="CA28" s="17">
        <f>SUM(BW28:BZ28)</f>
        <v>187144620</v>
      </c>
    </row>
    <row r="29" spans="1:79" x14ac:dyDescent="0.25">
      <c r="A29" s="29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0</v>
      </c>
      <c r="AH29" s="18">
        <f t="shared" si="47"/>
        <v>0</v>
      </c>
      <c r="AI29" s="18">
        <f t="shared" si="47"/>
        <v>0</v>
      </c>
      <c r="AJ29" s="18">
        <f t="shared" si="47"/>
        <v>0</v>
      </c>
      <c r="AK29" s="18">
        <f>SUM(AG29:AJ29)</f>
        <v>0</v>
      </c>
      <c r="AM29" s="18">
        <f t="shared" si="48"/>
        <v>0</v>
      </c>
      <c r="AN29" s="18">
        <f t="shared" si="48"/>
        <v>0</v>
      </c>
      <c r="AO29" s="18">
        <f t="shared" si="48"/>
        <v>0</v>
      </c>
      <c r="AP29" s="18">
        <f t="shared" si="48"/>
        <v>0</v>
      </c>
      <c r="AQ29" s="18">
        <f>SUM(AM29:AP29)</f>
        <v>0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80.870999999999995</v>
      </c>
      <c r="BX29" s="18">
        <f t="shared" si="54"/>
        <v>6.6</v>
      </c>
      <c r="BY29" s="18">
        <f t="shared" si="54"/>
        <v>0</v>
      </c>
      <c r="BZ29" s="18">
        <f t="shared" si="54"/>
        <v>0</v>
      </c>
      <c r="CA29" s="18">
        <f>SUM(BW29:BZ29)</f>
        <v>87.470999999999989</v>
      </c>
    </row>
    <row r="30" spans="1:79" x14ac:dyDescent="0.25">
      <c r="A30" s="32" t="s">
        <v>26</v>
      </c>
      <c r="B30" s="33"/>
      <c r="C30" s="33"/>
      <c r="D30" s="33"/>
      <c r="E30" s="33"/>
      <c r="F30" s="33"/>
      <c r="G30" s="33"/>
    </row>
    <row r="31" spans="1:79" x14ac:dyDescent="0.25">
      <c r="A31" s="34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85345283</v>
      </c>
      <c r="BX31" s="20">
        <f t="shared" si="55"/>
        <v>5129098</v>
      </c>
      <c r="BY31" s="20">
        <f t="shared" si="55"/>
        <v>12283335</v>
      </c>
      <c r="BZ31" s="20">
        <f t="shared" si="55"/>
        <v>5818742</v>
      </c>
      <c r="CA31" s="21">
        <f>SUM(BW31:BZ31)</f>
        <v>108576458</v>
      </c>
    </row>
    <row r="32" spans="1:79" x14ac:dyDescent="0.25">
      <c r="A32" s="35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80.870999999999995</v>
      </c>
      <c r="BX32" s="25">
        <f t="shared" si="55"/>
        <v>6.6</v>
      </c>
      <c r="BY32" s="23">
        <f t="shared" si="55"/>
        <v>0</v>
      </c>
      <c r="BZ32" s="23">
        <f t="shared" si="55"/>
        <v>0</v>
      </c>
      <c r="CA32" s="23">
        <f>SUM(BW32:BZ32)</f>
        <v>87.470999999999989</v>
      </c>
    </row>
    <row r="33" spans="1:79" x14ac:dyDescent="0.25">
      <c r="A33" s="34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4620900</v>
      </c>
      <c r="BX33" s="20">
        <f t="shared" si="55"/>
        <v>0</v>
      </c>
      <c r="BY33" s="20">
        <f t="shared" si="55"/>
        <v>47172638</v>
      </c>
      <c r="BZ33" s="20">
        <f t="shared" si="55"/>
        <v>26774624</v>
      </c>
      <c r="CA33" s="21">
        <f>SUM(BW33:BZ33)</f>
        <v>78568162</v>
      </c>
    </row>
    <row r="34" spans="1:79" x14ac:dyDescent="0.25">
      <c r="A34" s="35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29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0</v>
      </c>
      <c r="AH37" s="16">
        <v>0</v>
      </c>
      <c r="AI37" s="16"/>
      <c r="AJ37" s="16">
        <v>0</v>
      </c>
      <c r="AK37" s="17">
        <f>SUM(AG37:AJ37)</f>
        <v>0</v>
      </c>
      <c r="AL37" s="7"/>
      <c r="AM37" s="16">
        <v>0</v>
      </c>
      <c r="AN37" s="16">
        <v>0</v>
      </c>
      <c r="AO37" s="16"/>
      <c r="AP37" s="16">
        <v>0</v>
      </c>
      <c r="AQ37" s="17">
        <f>SUM(AM37:AP37)</f>
        <v>0</v>
      </c>
      <c r="AS37" s="16">
        <v>0</v>
      </c>
      <c r="AT37" s="16">
        <v>0</v>
      </c>
      <c r="AU37" s="16"/>
      <c r="AV37" s="16">
        <v>0</v>
      </c>
      <c r="AW37" s="17">
        <f>SUM(AS37:AV37)</f>
        <v>0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849089</v>
      </c>
      <c r="BX37" s="16">
        <f t="shared" si="56"/>
        <v>0</v>
      </c>
      <c r="BY37" s="16">
        <f t="shared" si="56"/>
        <v>2088622</v>
      </c>
      <c r="BZ37" s="16">
        <f t="shared" si="56"/>
        <v>0</v>
      </c>
      <c r="CA37" s="17">
        <f>SUM(BW37:BZ37)</f>
        <v>2937711</v>
      </c>
    </row>
    <row r="38" spans="1:79" x14ac:dyDescent="0.25">
      <c r="A38" s="29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</v>
      </c>
      <c r="AH38" s="18">
        <v>0</v>
      </c>
      <c r="AI38" s="18"/>
      <c r="AJ38" s="18">
        <v>0</v>
      </c>
      <c r="AK38" s="18">
        <f>SUM(AG38:AJ38)</f>
        <v>0</v>
      </c>
      <c r="AM38" s="18">
        <v>0</v>
      </c>
      <c r="AN38" s="18">
        <v>0</v>
      </c>
      <c r="AO38" s="18"/>
      <c r="AP38" s="18">
        <v>0</v>
      </c>
      <c r="AQ38" s="18">
        <f>SUM(AM38:AP38)</f>
        <v>0</v>
      </c>
      <c r="AS38" s="18">
        <v>0</v>
      </c>
      <c r="AT38" s="18">
        <v>0</v>
      </c>
      <c r="AU38" s="18"/>
      <c r="AV38" s="18">
        <v>0</v>
      </c>
      <c r="AW38" s="18">
        <f>SUM(AS38:AV38)</f>
        <v>0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1.208</v>
      </c>
      <c r="BX38" s="18">
        <f t="shared" si="56"/>
        <v>0</v>
      </c>
      <c r="BY38" s="18">
        <f t="shared" si="56"/>
        <v>3.1319999999999997</v>
      </c>
      <c r="BZ38" s="18">
        <f t="shared" si="56"/>
        <v>0</v>
      </c>
      <c r="CA38" s="18">
        <f>SUM(BW38:BZ38)</f>
        <v>4.34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29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>
        <v>0</v>
      </c>
      <c r="AH41" s="16">
        <v>0</v>
      </c>
      <c r="AI41" s="16"/>
      <c r="AJ41" s="16">
        <v>0</v>
      </c>
      <c r="AK41" s="17">
        <f>SUM(AG41:AJ41)</f>
        <v>0</v>
      </c>
      <c r="AL41" s="7"/>
      <c r="AM41" s="16">
        <v>0</v>
      </c>
      <c r="AN41" s="16">
        <v>0</v>
      </c>
      <c r="AO41" s="16"/>
      <c r="AP41" s="16">
        <v>0</v>
      </c>
      <c r="AQ41" s="17">
        <f>SUM(AM41:AP41)</f>
        <v>0</v>
      </c>
      <c r="AS41" s="16">
        <v>0</v>
      </c>
      <c r="AT41" s="16">
        <v>0</v>
      </c>
      <c r="AU41" s="16"/>
      <c r="AV41" s="16">
        <v>0</v>
      </c>
      <c r="AW41" s="17">
        <f>SUM(AS41:AV41)</f>
        <v>0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435463</v>
      </c>
      <c r="BZ41" s="16">
        <f t="shared" si="57"/>
        <v>0</v>
      </c>
      <c r="CA41" s="17">
        <f>SUM(BW41:BZ41)</f>
        <v>435463</v>
      </c>
    </row>
    <row r="42" spans="1:79" x14ac:dyDescent="0.25">
      <c r="A42" s="29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f>SUM(AG42:AJ42)</f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29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>
        <v>0</v>
      </c>
      <c r="AH45" s="16">
        <v>0</v>
      </c>
      <c r="AI45" s="16"/>
      <c r="AJ45" s="16"/>
      <c r="AK45" s="17">
        <f>SUM(AG45:AJ45)</f>
        <v>0</v>
      </c>
      <c r="AL45" s="7"/>
      <c r="AM45" s="16">
        <v>0</v>
      </c>
      <c r="AN45" s="16">
        <v>0</v>
      </c>
      <c r="AO45" s="16"/>
      <c r="AP45" s="16"/>
      <c r="AQ45" s="17">
        <f>SUM(AM45:AP45)</f>
        <v>0</v>
      </c>
      <c r="AS45" s="16">
        <v>0</v>
      </c>
      <c r="AT45" s="16">
        <v>0</v>
      </c>
      <c r="AU45" s="16"/>
      <c r="AV45" s="16"/>
      <c r="AW45" s="17">
        <f>SUM(AS45:AV45)</f>
        <v>0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17140965</v>
      </c>
      <c r="BZ45" s="16">
        <f t="shared" si="58"/>
        <v>8017</v>
      </c>
      <c r="CA45" s="17">
        <f>SUM(BW45:BZ45)</f>
        <v>17148982</v>
      </c>
    </row>
    <row r="46" spans="1:79" x14ac:dyDescent="0.25">
      <c r="A46" s="29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>
        <v>0</v>
      </c>
      <c r="AH46" s="18">
        <v>0</v>
      </c>
      <c r="AI46" s="18">
        <v>0</v>
      </c>
      <c r="AJ46" s="18">
        <v>0</v>
      </c>
      <c r="AK46" s="18">
        <f>SUM(AG46:AJ46)</f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f>SUM(AM46:AP46)</f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25.510999999999999</v>
      </c>
      <c r="BZ46" s="18">
        <f t="shared" si="58"/>
        <v>0</v>
      </c>
      <c r="CA46" s="18">
        <f>SUM(BW46:BZ46)</f>
        <v>25.510999999999999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0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0</v>
      </c>
      <c r="AH49" s="16">
        <f t="shared" ref="AH49:AJ49" si="64">AH52+AH54</f>
        <v>0</v>
      </c>
      <c r="AI49" s="16">
        <f t="shared" si="64"/>
        <v>0</v>
      </c>
      <c r="AJ49" s="16">
        <f t="shared" si="64"/>
        <v>0</v>
      </c>
      <c r="AK49" s="17">
        <f>SUM(AG49:AJ49)</f>
        <v>0</v>
      </c>
      <c r="AL49" s="7"/>
      <c r="AM49" s="16">
        <f>AM52+AM54</f>
        <v>0</v>
      </c>
      <c r="AN49" s="16">
        <f t="shared" ref="AN49:AP49" si="65">AN52+AN54</f>
        <v>0</v>
      </c>
      <c r="AO49" s="16">
        <f t="shared" si="65"/>
        <v>0</v>
      </c>
      <c r="AP49" s="16">
        <f t="shared" si="65"/>
        <v>0</v>
      </c>
      <c r="AQ49" s="17">
        <f>SUM(AM49:AP49)</f>
        <v>0</v>
      </c>
      <c r="AS49" s="16">
        <f>AS52+AS54</f>
        <v>0</v>
      </c>
      <c r="AT49" s="16">
        <f t="shared" ref="AT49:AV49" si="66">AT52+AT54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</f>
        <v>0</v>
      </c>
      <c r="AZ49" s="16">
        <f t="shared" ref="AZ49:BB49" si="67">AZ52+AZ54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</f>
        <v>0</v>
      </c>
      <c r="BF49" s="16">
        <f t="shared" ref="BF49:BH49" si="68">BF52+BF54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</f>
        <v>0</v>
      </c>
      <c r="BL49" s="16">
        <f t="shared" ref="BL49:BN49" si="69">BL52+BL54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</f>
        <v>0</v>
      </c>
      <c r="BR49" s="16">
        <f t="shared" ref="BR49:BT49" si="70">BR52+BR54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</f>
        <v>98100387</v>
      </c>
      <c r="BX49" s="16">
        <f t="shared" ref="BX49:BZ49" si="71">BX52+BX54</f>
        <v>0</v>
      </c>
      <c r="BY49" s="16">
        <f t="shared" si="71"/>
        <v>29122</v>
      </c>
      <c r="BZ49" s="16">
        <f t="shared" si="71"/>
        <v>50206</v>
      </c>
      <c r="CA49" s="17">
        <f>SUM(BW49:BZ49)</f>
        <v>98179715</v>
      </c>
    </row>
    <row r="50" spans="1:79" x14ac:dyDescent="0.25">
      <c r="A50" s="31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</f>
        <v>0</v>
      </c>
      <c r="AN50" s="18">
        <f t="shared" ref="AN50:AP50" si="78">AN53+AN55</f>
        <v>0</v>
      </c>
      <c r="AO50" s="18">
        <f t="shared" si="78"/>
        <v>0</v>
      </c>
      <c r="AP50" s="18">
        <f t="shared" si="78"/>
        <v>0</v>
      </c>
      <c r="AQ50" s="18">
        <f>SUM(AM50:AP50)</f>
        <v>0</v>
      </c>
      <c r="AS50" s="18">
        <f>AS53+AS55</f>
        <v>0</v>
      </c>
      <c r="AT50" s="18">
        <f t="shared" ref="AT50:AV50" si="79">AT53+AT55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</f>
        <v>0</v>
      </c>
      <c r="AZ50" s="18">
        <f t="shared" ref="AZ50:BB50" si="80">AZ53+AZ55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</f>
        <v>0</v>
      </c>
      <c r="BF50" s="18">
        <f t="shared" ref="BF50:BH50" si="81">BF53+BF55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</f>
        <v>0</v>
      </c>
      <c r="BL50" s="18">
        <f t="shared" ref="BL50:BN50" si="82">BL53+BL55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</f>
        <v>0</v>
      </c>
      <c r="BR50" s="18">
        <f t="shared" ref="BR50:BT50" si="83">BR53+BR55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</f>
        <v>0</v>
      </c>
      <c r="BX50" s="18">
        <f t="shared" ref="BX50:BZ50" si="84">BX53+BX55</f>
        <v>0</v>
      </c>
      <c r="BY50" s="18">
        <f t="shared" si="84"/>
        <v>0</v>
      </c>
      <c r="BZ50" s="18">
        <f t="shared" si="84"/>
        <v>0</v>
      </c>
      <c r="CA50" s="18">
        <f>SUM(BW50:BZ50)</f>
        <v>0</v>
      </c>
    </row>
    <row r="51" spans="1:79" x14ac:dyDescent="0.25">
      <c r="A51" s="32" t="s">
        <v>26</v>
      </c>
      <c r="B51" s="33"/>
      <c r="C51" s="33"/>
      <c r="D51" s="33"/>
      <c r="E51" s="33"/>
      <c r="F51" s="33"/>
      <c r="G51" s="33"/>
    </row>
    <row r="52" spans="1:79" ht="21.75" customHeight="1" x14ac:dyDescent="0.25">
      <c r="A52" s="30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/>
      <c r="AJ52" s="20"/>
      <c r="AK52" s="20">
        <f t="shared" ref="AK52:AK55" si="90">SUM(AG52:AJ52)</f>
        <v>0</v>
      </c>
      <c r="AM52" s="20"/>
      <c r="AN52" s="20"/>
      <c r="AO52" s="20"/>
      <c r="AP52" s="20"/>
      <c r="AQ52" s="20">
        <f t="shared" ref="AQ52:AQ55" si="91">SUM(AM52:AP52)</f>
        <v>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29122</v>
      </c>
      <c r="BZ52" s="20">
        <f t="shared" si="97"/>
        <v>50206</v>
      </c>
      <c r="CA52" s="20">
        <f t="shared" ref="CA52:CA55" si="98">SUM(BW52:BZ52)</f>
        <v>79328</v>
      </c>
    </row>
    <row r="53" spans="1:79" ht="21.75" customHeight="1" x14ac:dyDescent="0.25">
      <c r="A53" s="31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/>
      <c r="AQ53" s="23">
        <f t="shared" si="91"/>
        <v>0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0</v>
      </c>
      <c r="CA53" s="23">
        <f t="shared" si="98"/>
        <v>0</v>
      </c>
    </row>
    <row r="54" spans="1:79" ht="20.25" customHeight="1" x14ac:dyDescent="0.25">
      <c r="A54" s="30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/>
      <c r="AH54" s="20"/>
      <c r="AI54" s="20"/>
      <c r="AJ54" s="20"/>
      <c r="AK54" s="20">
        <f t="shared" si="90"/>
        <v>0</v>
      </c>
      <c r="AM54" s="20"/>
      <c r="AN54" s="20"/>
      <c r="AO54" s="20"/>
      <c r="AP54" s="20"/>
      <c r="AQ54" s="20">
        <f t="shared" si="91"/>
        <v>0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98100387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98100387</v>
      </c>
    </row>
    <row r="55" spans="1:79" ht="20.25" customHeight="1" x14ac:dyDescent="0.25">
      <c r="A55" s="31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8.25" customHeight="1" x14ac:dyDescent="0.25">
      <c r="A56" s="10"/>
      <c r="B56" s="11"/>
      <c r="C56" s="12"/>
      <c r="D56" s="12"/>
      <c r="E56" s="12"/>
      <c r="F56" s="12"/>
      <c r="G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U56" s="12"/>
      <c r="V56" s="12"/>
      <c r="W56" s="12"/>
      <c r="X56" s="12"/>
      <c r="Y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7"/>
      <c r="AM56" s="12"/>
      <c r="AN56" s="12"/>
      <c r="AO56" s="12"/>
      <c r="AP56" s="12"/>
      <c r="AQ56" s="12"/>
      <c r="AS56" s="12"/>
      <c r="AT56" s="12"/>
      <c r="AU56" s="12"/>
      <c r="AV56" s="12"/>
      <c r="AW56" s="12"/>
      <c r="AY56" s="12"/>
      <c r="AZ56" s="12"/>
      <c r="BA56" s="12"/>
      <c r="BB56" s="12"/>
      <c r="BC56" s="12"/>
      <c r="BE56" s="12"/>
      <c r="BF56" s="12"/>
      <c r="BG56" s="12"/>
      <c r="BH56" s="12"/>
      <c r="BI56" s="12"/>
      <c r="BK56" s="12"/>
      <c r="BL56" s="12"/>
      <c r="BM56" s="12"/>
      <c r="BN56" s="12"/>
      <c r="BO56" s="12"/>
      <c r="BQ56" s="12"/>
      <c r="BR56" s="12"/>
      <c r="BS56" s="12"/>
      <c r="BT56" s="12"/>
      <c r="BU56" s="12"/>
      <c r="BW56" s="12"/>
      <c r="BX56" s="12"/>
      <c r="BY56" s="12"/>
      <c r="BZ56" s="12"/>
      <c r="CA56" s="12"/>
    </row>
    <row r="57" spans="1:79" ht="38.25" x14ac:dyDescent="0.25">
      <c r="A57" s="13" t="s">
        <v>45</v>
      </c>
      <c r="B57" s="24"/>
      <c r="C57" s="24"/>
      <c r="D57" s="24"/>
      <c r="E57" s="24"/>
      <c r="F57" s="24"/>
      <c r="G57" s="24"/>
    </row>
    <row r="58" spans="1:79" x14ac:dyDescent="0.25">
      <c r="A58" s="29" t="s">
        <v>46</v>
      </c>
      <c r="B58" s="15" t="s">
        <v>21</v>
      </c>
      <c r="C58" s="16">
        <v>679678</v>
      </c>
      <c r="D58" s="16"/>
      <c r="E58" s="16"/>
      <c r="F58" s="16"/>
      <c r="G58" s="17">
        <f>SUM(C58:F58)</f>
        <v>679678</v>
      </c>
      <c r="I58" s="16">
        <v>592805</v>
      </c>
      <c r="J58" s="16"/>
      <c r="K58" s="16"/>
      <c r="L58" s="16"/>
      <c r="M58" s="17">
        <f>SUM(I58:L58)</f>
        <v>592805</v>
      </c>
      <c r="O58" s="16">
        <v>669862</v>
      </c>
      <c r="P58" s="16"/>
      <c r="Q58" s="16"/>
      <c r="R58" s="16"/>
      <c r="S58" s="17">
        <f>SUM(O58:R58)</f>
        <v>669862</v>
      </c>
      <c r="T58" s="7"/>
      <c r="U58" s="16">
        <v>1003</v>
      </c>
      <c r="V58" s="16"/>
      <c r="W58" s="16"/>
      <c r="X58" s="16"/>
      <c r="Y58" s="17">
        <f>SUM(U58:X58)</f>
        <v>1003</v>
      </c>
      <c r="AA58" s="16"/>
      <c r="AB58" s="16"/>
      <c r="AC58" s="16"/>
      <c r="AD58" s="16"/>
      <c r="AE58" s="17">
        <f>SUM(AA58:AD58)</f>
        <v>0</v>
      </c>
      <c r="AG58" s="16"/>
      <c r="AH58" s="16">
        <v>0</v>
      </c>
      <c r="AI58" s="16">
        <v>0</v>
      </c>
      <c r="AJ58" s="16">
        <v>0</v>
      </c>
      <c r="AK58" s="17">
        <f>SUM(AG58:AJ58)</f>
        <v>0</v>
      </c>
      <c r="AL58" s="7"/>
      <c r="AM58" s="16"/>
      <c r="AN58" s="16">
        <v>0</v>
      </c>
      <c r="AO58" s="16">
        <v>0</v>
      </c>
      <c r="AP58" s="16">
        <v>0</v>
      </c>
      <c r="AQ58" s="17">
        <f>SUM(AM58:AP58)</f>
        <v>0</v>
      </c>
      <c r="AS58" s="16"/>
      <c r="AT58" s="16">
        <v>0</v>
      </c>
      <c r="AU58" s="16">
        <v>0</v>
      </c>
      <c r="AV58" s="16">
        <v>0</v>
      </c>
      <c r="AW58" s="17">
        <f>SUM(AS58:AV58)</f>
        <v>0</v>
      </c>
      <c r="AY58" s="16"/>
      <c r="AZ58" s="16">
        <v>0</v>
      </c>
      <c r="BA58" s="16">
        <v>0</v>
      </c>
      <c r="BB58" s="16">
        <v>0</v>
      </c>
      <c r="BC58" s="17">
        <f>SUM(AY58:BB58)</f>
        <v>0</v>
      </c>
      <c r="BD58" s="7"/>
      <c r="BE58" s="16"/>
      <c r="BF58" s="16">
        <v>0</v>
      </c>
      <c r="BG58" s="16">
        <v>0</v>
      </c>
      <c r="BH58" s="16">
        <v>0</v>
      </c>
      <c r="BI58" s="17">
        <f>SUM(BE58:BH58)</f>
        <v>0</v>
      </c>
      <c r="BK58" s="16"/>
      <c r="BL58" s="16">
        <v>0</v>
      </c>
      <c r="BM58" s="16">
        <v>0</v>
      </c>
      <c r="BN58" s="16">
        <v>0</v>
      </c>
      <c r="BO58" s="17">
        <f>SUM(BK58:BN58)</f>
        <v>0</v>
      </c>
      <c r="BQ58" s="16"/>
      <c r="BR58" s="16">
        <v>0</v>
      </c>
      <c r="BS58" s="16">
        <v>0</v>
      </c>
      <c r="BT58" s="16">
        <v>0</v>
      </c>
      <c r="BU58" s="17">
        <f>SUM(BQ58:BT58)</f>
        <v>0</v>
      </c>
      <c r="BW58" s="16">
        <f t="shared" ref="BW58:BZ59" si="99">C58+I58+O58+U58+AA58+AG58+AM58+AS58+AY58+BE58+BK58+BQ58</f>
        <v>1943348</v>
      </c>
      <c r="BX58" s="16">
        <f t="shared" si="99"/>
        <v>0</v>
      </c>
      <c r="BY58" s="16">
        <f t="shared" si="99"/>
        <v>0</v>
      </c>
      <c r="BZ58" s="16">
        <f t="shared" si="99"/>
        <v>0</v>
      </c>
      <c r="CA58" s="17">
        <f>SUM(BW58:BZ58)</f>
        <v>1943348</v>
      </c>
    </row>
    <row r="59" spans="1:79" x14ac:dyDescent="0.25">
      <c r="A59" s="29"/>
      <c r="B59" s="15" t="s">
        <v>22</v>
      </c>
      <c r="C59" s="18"/>
      <c r="D59" s="18"/>
      <c r="E59" s="18"/>
      <c r="F59" s="18"/>
      <c r="G59" s="18">
        <f>SUM(C59:F59)</f>
        <v>0</v>
      </c>
      <c r="I59" s="18"/>
      <c r="J59" s="18"/>
      <c r="K59" s="18"/>
      <c r="L59" s="18"/>
      <c r="M59" s="18">
        <f>SUM(I59:L59)</f>
        <v>0</v>
      </c>
      <c r="O59" s="18"/>
      <c r="P59" s="18"/>
      <c r="Q59" s="18"/>
      <c r="R59" s="18"/>
      <c r="S59" s="18">
        <f>SUM(O59:R59)</f>
        <v>0</v>
      </c>
      <c r="U59" s="18"/>
      <c r="V59" s="18"/>
      <c r="W59" s="18"/>
      <c r="X59" s="18"/>
      <c r="Y59" s="18">
        <f>SUM(U59:X59)</f>
        <v>0</v>
      </c>
      <c r="AA59" s="18"/>
      <c r="AB59" s="18"/>
      <c r="AC59" s="18"/>
      <c r="AD59" s="18"/>
      <c r="AE59" s="18">
        <f>SUM(AA59:AD59)</f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f>SUM(AG59:AJ59)</f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f>SUM(AM59:AP59)</f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f>SUM(AS59:AV59)</f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f>SUM(AY59:BB59)</f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f>SUM(BE59:BH59)</f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>SUM(BK59:BN59)</f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f>SUM(BQ59:BT59)</f>
        <v>0</v>
      </c>
      <c r="BW59" s="18">
        <f t="shared" si="99"/>
        <v>0</v>
      </c>
      <c r="BX59" s="18">
        <f t="shared" si="99"/>
        <v>0</v>
      </c>
      <c r="BY59" s="18">
        <f t="shared" si="99"/>
        <v>0</v>
      </c>
      <c r="BZ59" s="18">
        <f t="shared" si="99"/>
        <v>0</v>
      </c>
      <c r="CA59" s="18">
        <f>SUM(BW59:BZ59)</f>
        <v>0</v>
      </c>
    </row>
    <row r="60" spans="1:79" ht="8.25" customHeight="1" x14ac:dyDescent="0.25">
      <c r="A60" s="10"/>
      <c r="B60" s="11"/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U60" s="12"/>
      <c r="V60" s="12"/>
      <c r="W60" s="12"/>
      <c r="X60" s="12"/>
      <c r="Y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7"/>
      <c r="AM60" s="12"/>
      <c r="AN60" s="12"/>
      <c r="AO60" s="12"/>
      <c r="AP60" s="12"/>
      <c r="AQ60" s="12"/>
      <c r="AS60" s="12"/>
      <c r="AT60" s="12"/>
      <c r="AU60" s="12"/>
      <c r="AV60" s="12"/>
      <c r="AW60" s="12"/>
      <c r="AY60" s="12"/>
      <c r="AZ60" s="12"/>
      <c r="BA60" s="12"/>
      <c r="BB60" s="12"/>
      <c r="BC60" s="12"/>
      <c r="BE60" s="12"/>
      <c r="BF60" s="12"/>
      <c r="BG60" s="12"/>
      <c r="BH60" s="12"/>
      <c r="BI60" s="12"/>
      <c r="BK60" s="12"/>
      <c r="BL60" s="12"/>
      <c r="BM60" s="12"/>
      <c r="BN60" s="12"/>
      <c r="BO60" s="12"/>
      <c r="BQ60" s="12"/>
      <c r="BR60" s="12"/>
      <c r="BS60" s="12"/>
      <c r="BT60" s="12"/>
      <c r="BU60" s="12"/>
      <c r="BW60" s="12"/>
      <c r="BX60" s="12"/>
      <c r="BY60" s="12"/>
      <c r="BZ60" s="12"/>
      <c r="CA60" s="12"/>
    </row>
    <row r="61" spans="1:79" ht="38.25" x14ac:dyDescent="0.25">
      <c r="A61" s="13" t="s">
        <v>53</v>
      </c>
      <c r="B61" s="24"/>
      <c r="C61" s="24"/>
      <c r="D61" s="24"/>
      <c r="E61" s="24"/>
      <c r="F61" s="24"/>
      <c r="G61" s="24"/>
    </row>
    <row r="62" spans="1:79" x14ac:dyDescent="0.25">
      <c r="A62" s="29" t="s">
        <v>54</v>
      </c>
      <c r="B62" s="15" t="s">
        <v>21</v>
      </c>
      <c r="C62" s="16">
        <v>7817</v>
      </c>
      <c r="D62" s="16"/>
      <c r="E62" s="16">
        <v>521817</v>
      </c>
      <c r="F62" s="16">
        <v>276460</v>
      </c>
      <c r="G62" s="17">
        <f>SUM(C62:F62)</f>
        <v>806094</v>
      </c>
      <c r="I62" s="16">
        <v>6850</v>
      </c>
      <c r="J62" s="16"/>
      <c r="K62" s="16">
        <v>480020</v>
      </c>
      <c r="L62" s="16">
        <v>245962</v>
      </c>
      <c r="M62" s="17">
        <f>SUM(I62:L62)</f>
        <v>732832</v>
      </c>
      <c r="O62" s="16">
        <v>7738</v>
      </c>
      <c r="P62" s="16"/>
      <c r="Q62" s="16">
        <v>513863</v>
      </c>
      <c r="R62" s="16">
        <v>255922</v>
      </c>
      <c r="S62" s="17">
        <f>SUM(O62:R62)</f>
        <v>777523</v>
      </c>
      <c r="U62" s="16">
        <v>7840</v>
      </c>
      <c r="V62" s="16"/>
      <c r="W62" s="16">
        <v>452650</v>
      </c>
      <c r="X62" s="16">
        <v>248312</v>
      </c>
      <c r="Y62" s="17">
        <f>SUM(U62:X62)</f>
        <v>708802</v>
      </c>
      <c r="AA62" s="16">
        <v>8780</v>
      </c>
      <c r="AB62" s="16"/>
      <c r="AC62" s="16">
        <v>446221</v>
      </c>
      <c r="AD62" s="16">
        <v>248388</v>
      </c>
      <c r="AE62" s="17">
        <f>SUM(AA62:AD62)</f>
        <v>703389</v>
      </c>
      <c r="AG62" s="16">
        <v>0</v>
      </c>
      <c r="AH62" s="16">
        <v>0</v>
      </c>
      <c r="AI62" s="16"/>
      <c r="AJ62" s="16"/>
      <c r="AK62" s="17">
        <f>SUM(AG62:AJ62)</f>
        <v>0</v>
      </c>
      <c r="AM62" s="16">
        <v>0</v>
      </c>
      <c r="AN62" s="16">
        <v>0</v>
      </c>
      <c r="AO62" s="16">
        <v>0</v>
      </c>
      <c r="AP62" s="16">
        <v>0</v>
      </c>
      <c r="AQ62" s="17">
        <f>SUM(AM62:AP62)</f>
        <v>0</v>
      </c>
      <c r="AS62" s="16">
        <v>0</v>
      </c>
      <c r="AT62" s="16">
        <v>0</v>
      </c>
      <c r="AU62" s="16">
        <v>0</v>
      </c>
      <c r="AV62" s="16">
        <v>0</v>
      </c>
      <c r="AW62" s="17">
        <f>SUM(AS62:AV62)</f>
        <v>0</v>
      </c>
      <c r="AY62" s="16">
        <v>0</v>
      </c>
      <c r="AZ62" s="16">
        <v>0</v>
      </c>
      <c r="BA62" s="16">
        <v>0</v>
      </c>
      <c r="BB62" s="16">
        <v>0</v>
      </c>
      <c r="BC62" s="17">
        <f>SUM(AY62:BB62)</f>
        <v>0</v>
      </c>
      <c r="BE62" s="16">
        <v>0</v>
      </c>
      <c r="BF62" s="16">
        <v>0</v>
      </c>
      <c r="BG62" s="16">
        <v>0</v>
      </c>
      <c r="BH62" s="16">
        <v>0</v>
      </c>
      <c r="BI62" s="17">
        <f>SUM(BE62:BH62)</f>
        <v>0</v>
      </c>
      <c r="BK62" s="16">
        <v>0</v>
      </c>
      <c r="BL62" s="16">
        <v>0</v>
      </c>
      <c r="BM62" s="16">
        <v>0</v>
      </c>
      <c r="BN62" s="16">
        <v>0</v>
      </c>
      <c r="BO62" s="17">
        <f>SUM(BK62:BN62)</f>
        <v>0</v>
      </c>
      <c r="BQ62" s="16">
        <v>0</v>
      </c>
      <c r="BR62" s="16">
        <v>0</v>
      </c>
      <c r="BS62" s="16">
        <v>0</v>
      </c>
      <c r="BT62" s="16">
        <v>0</v>
      </c>
      <c r="BU62" s="17">
        <f>SUM(BQ62:BT62)</f>
        <v>0</v>
      </c>
      <c r="BW62" s="16">
        <f t="shared" ref="BW62:BZ63" si="100">C62+I62+O62+U62+AA62+AG62+AM62+AS62+AY62+BE62+BK62+BQ62</f>
        <v>39025</v>
      </c>
      <c r="BX62" s="16">
        <f t="shared" si="100"/>
        <v>0</v>
      </c>
      <c r="BY62" s="16">
        <f t="shared" si="100"/>
        <v>2414571</v>
      </c>
      <c r="BZ62" s="16">
        <f t="shared" si="100"/>
        <v>1275044</v>
      </c>
      <c r="CA62" s="17">
        <f>SUM(BW62:BZ62)</f>
        <v>3728640</v>
      </c>
    </row>
    <row r="63" spans="1:79" x14ac:dyDescent="0.25">
      <c r="A63" s="29"/>
      <c r="B63" s="15" t="s">
        <v>22</v>
      </c>
      <c r="C63" s="18"/>
      <c r="D63" s="18"/>
      <c r="E63" s="18">
        <v>0.104</v>
      </c>
      <c r="F63" s="18">
        <v>4.2999999999999997E-2</v>
      </c>
      <c r="G63" s="18">
        <f>SUM(C63:F63)</f>
        <v>0.14699999999999999</v>
      </c>
      <c r="I63" s="18"/>
      <c r="J63" s="18"/>
      <c r="K63" s="18">
        <v>0.106</v>
      </c>
      <c r="L63" s="18">
        <v>0.05</v>
      </c>
      <c r="M63" s="18">
        <f>SUM(I63:L63)</f>
        <v>0.156</v>
      </c>
      <c r="O63" s="18"/>
      <c r="P63" s="18"/>
      <c r="Q63" s="18">
        <v>0.108</v>
      </c>
      <c r="R63" s="18">
        <v>0.05</v>
      </c>
      <c r="S63" s="18">
        <f>SUM(O63:R63)</f>
        <v>0.158</v>
      </c>
      <c r="U63" s="18"/>
      <c r="V63" s="18"/>
      <c r="W63" s="18">
        <v>0.112</v>
      </c>
      <c r="X63" s="18">
        <v>4.9000000000000002E-2</v>
      </c>
      <c r="Y63" s="18">
        <f>SUM(U63:X63)</f>
        <v>0.161</v>
      </c>
      <c r="AA63" s="18"/>
      <c r="AB63" s="18"/>
      <c r="AC63" s="18">
        <v>0.11600000000000001</v>
      </c>
      <c r="AD63" s="18">
        <v>0.05</v>
      </c>
      <c r="AE63" s="18">
        <f>SUM(AA63:AD63)</f>
        <v>0.16600000000000001</v>
      </c>
      <c r="AG63" s="18">
        <v>0</v>
      </c>
      <c r="AH63" s="18">
        <v>0</v>
      </c>
      <c r="AI63" s="18">
        <v>0</v>
      </c>
      <c r="AJ63" s="18">
        <v>0</v>
      </c>
      <c r="AK63" s="18">
        <f>SUM(AG63:AJ63)</f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f>SUM(AM63:AP63)</f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f>SUM(AS63:AV63)</f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f>SUM(AY63:BB63)</f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f>SUM(BE63:BH63)</f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f>SUM(BK63:BN63)</f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f>SUM(BQ63:BT63)</f>
        <v>0</v>
      </c>
      <c r="BW63" s="18">
        <f t="shared" si="100"/>
        <v>0</v>
      </c>
      <c r="BX63" s="18">
        <f t="shared" si="100"/>
        <v>0</v>
      </c>
      <c r="BY63" s="18">
        <f t="shared" si="100"/>
        <v>0.54600000000000004</v>
      </c>
      <c r="BZ63" s="18">
        <f t="shared" si="100"/>
        <v>0.24199999999999999</v>
      </c>
      <c r="CA63" s="18">
        <f>SUM(BW63:BZ63)</f>
        <v>0.78800000000000003</v>
      </c>
    </row>
    <row r="64" spans="1:79" ht="8.25" customHeight="1" x14ac:dyDescent="0.25">
      <c r="A64" s="10"/>
      <c r="B64" s="11"/>
      <c r="C64" s="12"/>
      <c r="D64" s="12"/>
      <c r="E64" s="12"/>
      <c r="F64" s="12"/>
      <c r="G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U64" s="12"/>
      <c r="V64" s="12"/>
      <c r="W64" s="12"/>
      <c r="X64" s="12"/>
      <c r="Y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7"/>
      <c r="AM64" s="12"/>
      <c r="AN64" s="12"/>
      <c r="AO64" s="12"/>
      <c r="AP64" s="12"/>
      <c r="AQ64" s="12"/>
      <c r="AS64" s="12"/>
      <c r="AT64" s="12"/>
      <c r="AU64" s="12"/>
      <c r="AV64" s="12"/>
      <c r="AW64" s="12"/>
      <c r="AY64" s="12"/>
      <c r="AZ64" s="12"/>
      <c r="BA64" s="12"/>
      <c r="BB64" s="12"/>
      <c r="BC64" s="12"/>
      <c r="BE64" s="12"/>
      <c r="BF64" s="12"/>
      <c r="BG64" s="12"/>
      <c r="BH64" s="12"/>
      <c r="BI64" s="12"/>
      <c r="BK64" s="12"/>
      <c r="BL64" s="12"/>
      <c r="BM64" s="12"/>
      <c r="BN64" s="12"/>
      <c r="BO64" s="12"/>
      <c r="BQ64" s="12"/>
      <c r="BR64" s="12"/>
      <c r="BS64" s="12"/>
      <c r="BT64" s="12"/>
      <c r="BU64" s="12"/>
      <c r="BW64" s="12"/>
      <c r="BX64" s="12"/>
      <c r="BY64" s="12"/>
      <c r="BZ64" s="12"/>
      <c r="CA64" s="12"/>
    </row>
    <row r="65" spans="1:79" ht="38.25" x14ac:dyDescent="0.25">
      <c r="A65" s="13" t="s">
        <v>47</v>
      </c>
      <c r="B65" s="24"/>
      <c r="C65" s="24"/>
      <c r="D65" s="24"/>
      <c r="E65" s="24"/>
      <c r="F65" s="24"/>
      <c r="G65" s="24"/>
    </row>
    <row r="66" spans="1:79" x14ac:dyDescent="0.25">
      <c r="A66" s="29" t="s">
        <v>48</v>
      </c>
      <c r="B66" s="15" t="s">
        <v>21</v>
      </c>
      <c r="C66" s="16"/>
      <c r="D66" s="16"/>
      <c r="E66" s="16">
        <v>1468674</v>
      </c>
      <c r="F66" s="16"/>
      <c r="G66" s="17">
        <f>SUM(C66:F66)</f>
        <v>1468674</v>
      </c>
      <c r="I66" s="16"/>
      <c r="J66" s="16"/>
      <c r="K66" s="16">
        <v>1598899</v>
      </c>
      <c r="L66" s="16"/>
      <c r="M66" s="17">
        <f>SUM(I66:L66)</f>
        <v>1598899</v>
      </c>
      <c r="O66" s="16"/>
      <c r="P66" s="16"/>
      <c r="Q66" s="16">
        <v>1667074</v>
      </c>
      <c r="R66" s="16"/>
      <c r="S66" s="17">
        <f>SUM(O66:R66)</f>
        <v>1667074</v>
      </c>
      <c r="U66" s="16"/>
      <c r="V66" s="16"/>
      <c r="W66" s="16">
        <v>1398227</v>
      </c>
      <c r="X66" s="16"/>
      <c r="Y66" s="17">
        <f>SUM(U66:X66)</f>
        <v>1398227</v>
      </c>
      <c r="AA66" s="16"/>
      <c r="AB66" s="16"/>
      <c r="AC66" s="16">
        <v>1528737</v>
      </c>
      <c r="AD66" s="16"/>
      <c r="AE66" s="17">
        <f>SUM(AA66:AD66)</f>
        <v>1528737</v>
      </c>
      <c r="AG66" s="16">
        <v>0</v>
      </c>
      <c r="AH66" s="16">
        <v>0</v>
      </c>
      <c r="AI66" s="16"/>
      <c r="AJ66" s="16">
        <v>0</v>
      </c>
      <c r="AK66" s="17">
        <f>SUM(AG66:AJ66)</f>
        <v>0</v>
      </c>
      <c r="AM66" s="16">
        <v>0</v>
      </c>
      <c r="AN66" s="16">
        <v>0</v>
      </c>
      <c r="AO66" s="16"/>
      <c r="AP66" s="16">
        <v>0</v>
      </c>
      <c r="AQ66" s="17">
        <f>SUM(AM66:AP66)</f>
        <v>0</v>
      </c>
      <c r="AS66" s="16">
        <v>0</v>
      </c>
      <c r="AT66" s="16">
        <v>0</v>
      </c>
      <c r="AU66" s="16"/>
      <c r="AV66" s="16">
        <v>0</v>
      </c>
      <c r="AW66" s="17">
        <f>SUM(AS66:AV66)</f>
        <v>0</v>
      </c>
      <c r="AY66" s="16">
        <v>0</v>
      </c>
      <c r="AZ66" s="16">
        <v>0</v>
      </c>
      <c r="BA66" s="16"/>
      <c r="BB66" s="16">
        <v>0</v>
      </c>
      <c r="BC66" s="17">
        <f>SUM(AY66:BB66)</f>
        <v>0</v>
      </c>
      <c r="BE66" s="16">
        <v>0</v>
      </c>
      <c r="BF66" s="16">
        <v>0</v>
      </c>
      <c r="BG66" s="16"/>
      <c r="BH66" s="16">
        <v>0</v>
      </c>
      <c r="BI66" s="17">
        <f>SUM(BE66:BH66)</f>
        <v>0</v>
      </c>
      <c r="BK66" s="16">
        <v>0</v>
      </c>
      <c r="BL66" s="16">
        <v>0</v>
      </c>
      <c r="BM66" s="16"/>
      <c r="BN66" s="16">
        <v>0</v>
      </c>
      <c r="BO66" s="17">
        <f>SUM(BK66:BN66)</f>
        <v>0</v>
      </c>
      <c r="BQ66" s="16">
        <v>0</v>
      </c>
      <c r="BR66" s="16">
        <v>0</v>
      </c>
      <c r="BS66" s="16"/>
      <c r="BT66" s="16">
        <v>0</v>
      </c>
      <c r="BU66" s="17">
        <f>SUM(BQ66:BT66)</f>
        <v>0</v>
      </c>
      <c r="BW66" s="16">
        <f t="shared" ref="BW66:BZ67" si="101">C66+I66+O66+U66+AA66+AG66+AM66+AS66+AY66+BE66+BK66+BQ66</f>
        <v>0</v>
      </c>
      <c r="BX66" s="16">
        <f t="shared" si="101"/>
        <v>0</v>
      </c>
      <c r="BY66" s="16">
        <f t="shared" si="101"/>
        <v>7661611</v>
      </c>
      <c r="BZ66" s="16">
        <f t="shared" si="101"/>
        <v>0</v>
      </c>
      <c r="CA66" s="17">
        <f>SUM(BW66:BZ66)</f>
        <v>7661611</v>
      </c>
    </row>
    <row r="67" spans="1:79" x14ac:dyDescent="0.25">
      <c r="A67" s="29"/>
      <c r="B67" s="15" t="s">
        <v>22</v>
      </c>
      <c r="C67" s="18"/>
      <c r="D67" s="18"/>
      <c r="E67" s="18"/>
      <c r="F67" s="18"/>
      <c r="G67" s="18">
        <f>SUM(C67:F67)</f>
        <v>0</v>
      </c>
      <c r="I67" s="18"/>
      <c r="J67" s="18"/>
      <c r="K67" s="18"/>
      <c r="L67" s="18"/>
      <c r="M67" s="18">
        <f>SUM(I67:L67)</f>
        <v>0</v>
      </c>
      <c r="O67" s="18"/>
      <c r="P67" s="18"/>
      <c r="Q67" s="18"/>
      <c r="R67" s="18"/>
      <c r="S67" s="18">
        <f>SUM(O67:R67)</f>
        <v>0</v>
      </c>
      <c r="U67" s="18"/>
      <c r="V67" s="18"/>
      <c r="W67" s="18"/>
      <c r="X67" s="18"/>
      <c r="Y67" s="18">
        <f>SUM(U67:X67)</f>
        <v>0</v>
      </c>
      <c r="AA67" s="18"/>
      <c r="AB67" s="18"/>
      <c r="AC67" s="18"/>
      <c r="AD67" s="18"/>
      <c r="AE67" s="18">
        <f>SUM(AA67:AD67)</f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f>SUM(AG67:AJ67)</f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f>SUM(AM67:AP67)</f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f>SUM(AS67:AV67)</f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f>SUM(AY67:BB67)</f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f>SUM(BE67:BH67)</f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f>SUM(BK67:BN67)</f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f>SUM(BQ67:BT67)</f>
        <v>0</v>
      </c>
      <c r="BW67" s="18">
        <f t="shared" si="101"/>
        <v>0</v>
      </c>
      <c r="BX67" s="18">
        <f t="shared" si="101"/>
        <v>0</v>
      </c>
      <c r="BY67" s="18">
        <f t="shared" si="101"/>
        <v>0</v>
      </c>
      <c r="BZ67" s="18">
        <f t="shared" si="101"/>
        <v>0</v>
      </c>
      <c r="CA67" s="18">
        <f>SUM(BW67:BZ67)</f>
        <v>0</v>
      </c>
    </row>
    <row r="68" spans="1:79" ht="8.25" customHeight="1" x14ac:dyDescent="0.25">
      <c r="A68" s="10"/>
      <c r="B68" s="11"/>
      <c r="C68" s="12"/>
      <c r="D68" s="12"/>
      <c r="E68" s="12"/>
      <c r="F68" s="12"/>
      <c r="G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U68" s="12"/>
      <c r="V68" s="12"/>
      <c r="W68" s="12"/>
      <c r="X68" s="12"/>
      <c r="Y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7"/>
      <c r="AM68" s="12"/>
      <c r="AN68" s="12"/>
      <c r="AO68" s="12"/>
      <c r="AP68" s="12"/>
      <c r="AQ68" s="12"/>
      <c r="AS68" s="12"/>
      <c r="AT68" s="12"/>
      <c r="AU68" s="12"/>
      <c r="AV68" s="12"/>
      <c r="AW68" s="12"/>
      <c r="AY68" s="12"/>
      <c r="AZ68" s="12"/>
      <c r="BA68" s="12"/>
      <c r="BB68" s="12"/>
      <c r="BC68" s="12"/>
      <c r="BE68" s="12"/>
      <c r="BF68" s="12"/>
      <c r="BG68" s="12"/>
      <c r="BH68" s="12"/>
      <c r="BI68" s="12"/>
      <c r="BK68" s="12"/>
      <c r="BL68" s="12"/>
      <c r="BM68" s="12"/>
      <c r="BN68" s="12"/>
      <c r="BO68" s="12"/>
      <c r="BQ68" s="12"/>
      <c r="BR68" s="12"/>
      <c r="BS68" s="12"/>
      <c r="BT68" s="12"/>
      <c r="BU68" s="12"/>
      <c r="BW68" s="12"/>
      <c r="BX68" s="12"/>
      <c r="BY68" s="12"/>
      <c r="BZ68" s="12"/>
      <c r="CA68" s="12"/>
    </row>
    <row r="69" spans="1:79" ht="38.25" x14ac:dyDescent="0.25">
      <c r="A69" s="13" t="s">
        <v>49</v>
      </c>
      <c r="B69" s="24"/>
      <c r="C69" s="24"/>
      <c r="D69" s="24"/>
      <c r="E69" s="24"/>
      <c r="F69" s="24"/>
      <c r="G69" s="24"/>
    </row>
    <row r="70" spans="1:79" x14ac:dyDescent="0.25">
      <c r="A70" s="29" t="s">
        <v>50</v>
      </c>
      <c r="B70" s="15" t="s">
        <v>21</v>
      </c>
      <c r="C70" s="16">
        <v>1829012</v>
      </c>
      <c r="D70" s="16">
        <v>1662426</v>
      </c>
      <c r="E70" s="16">
        <v>3533514</v>
      </c>
      <c r="F70" s="16"/>
      <c r="G70" s="17">
        <f>SUM(C70:F70)</f>
        <v>7024952</v>
      </c>
      <c r="I70" s="16">
        <v>1664193</v>
      </c>
      <c r="J70" s="16">
        <v>1598981</v>
      </c>
      <c r="K70" s="16">
        <v>3092125</v>
      </c>
      <c r="L70" s="16"/>
      <c r="M70" s="17">
        <f>SUM(I70:L70)</f>
        <v>6355299</v>
      </c>
      <c r="O70" s="16">
        <v>1950280</v>
      </c>
      <c r="P70" s="16">
        <v>1829739</v>
      </c>
      <c r="Q70" s="16">
        <v>3291319</v>
      </c>
      <c r="R70" s="16"/>
      <c r="S70" s="17">
        <f>SUM(O70:R70)</f>
        <v>7071338</v>
      </c>
      <c r="U70" s="16">
        <v>1810416</v>
      </c>
      <c r="V70" s="16">
        <v>1770694</v>
      </c>
      <c r="W70" s="16">
        <v>3135954</v>
      </c>
      <c r="X70" s="16"/>
      <c r="Y70" s="17">
        <f>SUM(U70:X70)</f>
        <v>6717064</v>
      </c>
      <c r="AA70" s="16">
        <v>1860409</v>
      </c>
      <c r="AB70" s="16">
        <v>1877063</v>
      </c>
      <c r="AC70" s="16">
        <v>3199289</v>
      </c>
      <c r="AD70" s="16"/>
      <c r="AE70" s="17">
        <f>SUM(AA70:AD70)</f>
        <v>6936761</v>
      </c>
      <c r="AG70" s="16">
        <v>0</v>
      </c>
      <c r="AH70" s="16">
        <v>0</v>
      </c>
      <c r="AI70" s="16">
        <v>0</v>
      </c>
      <c r="AJ70" s="16">
        <v>0</v>
      </c>
      <c r="AK70" s="17">
        <f>SUM(AG70:AJ70)</f>
        <v>0</v>
      </c>
      <c r="AM70" s="16"/>
      <c r="AN70" s="16"/>
      <c r="AO70" s="16"/>
      <c r="AP70" s="16">
        <v>0</v>
      </c>
      <c r="AQ70" s="17">
        <f>SUM(AM70:AP70)</f>
        <v>0</v>
      </c>
      <c r="AS70" s="16"/>
      <c r="AT70" s="16"/>
      <c r="AU70" s="16"/>
      <c r="AV70" s="16">
        <v>0</v>
      </c>
      <c r="AW70" s="17">
        <f>SUM(AS70:AV70)</f>
        <v>0</v>
      </c>
      <c r="AY70" s="16"/>
      <c r="AZ70" s="16"/>
      <c r="BA70" s="16"/>
      <c r="BB70" s="16">
        <v>0</v>
      </c>
      <c r="BC70" s="17">
        <f>SUM(AY70:BB70)</f>
        <v>0</v>
      </c>
      <c r="BE70" s="16"/>
      <c r="BF70" s="16"/>
      <c r="BG70" s="16"/>
      <c r="BH70" s="16">
        <v>0</v>
      </c>
      <c r="BI70" s="17">
        <f>SUM(BE70:BH70)</f>
        <v>0</v>
      </c>
      <c r="BK70" s="16"/>
      <c r="BL70" s="16"/>
      <c r="BM70" s="16"/>
      <c r="BN70" s="16">
        <v>0</v>
      </c>
      <c r="BO70" s="17">
        <f>SUM(BK70:BN70)</f>
        <v>0</v>
      </c>
      <c r="BQ70" s="16"/>
      <c r="BR70" s="16"/>
      <c r="BS70" s="16"/>
      <c r="BT70" s="16">
        <v>0</v>
      </c>
      <c r="BU70" s="17">
        <f>SUM(BQ70:BT70)</f>
        <v>0</v>
      </c>
      <c r="BW70" s="16">
        <f t="shared" ref="BW70:BZ71" si="102">C70+I70+O70+U70+AA70+AG70+AM70+AS70+AY70+BE70+BK70+BQ70</f>
        <v>9114310</v>
      </c>
      <c r="BX70" s="16">
        <f t="shared" si="102"/>
        <v>8738903</v>
      </c>
      <c r="BY70" s="16">
        <f t="shared" si="102"/>
        <v>16252201</v>
      </c>
      <c r="BZ70" s="16">
        <f t="shared" si="102"/>
        <v>0</v>
      </c>
      <c r="CA70" s="17">
        <f>SUM(BW70:BZ70)</f>
        <v>34105414</v>
      </c>
    </row>
    <row r="71" spans="1:79" x14ac:dyDescent="0.25">
      <c r="A71" s="29"/>
      <c r="B71" s="15" t="s">
        <v>22</v>
      </c>
      <c r="C71" s="18"/>
      <c r="D71" s="18"/>
      <c r="E71" s="18"/>
      <c r="F71" s="18"/>
      <c r="G71" s="18">
        <f>SUM(C71:F71)</f>
        <v>0</v>
      </c>
      <c r="I71" s="18"/>
      <c r="J71" s="18"/>
      <c r="K71" s="18"/>
      <c r="L71" s="18"/>
      <c r="M71" s="18">
        <f>SUM(I71:L71)</f>
        <v>0</v>
      </c>
      <c r="O71" s="18"/>
      <c r="P71" s="18"/>
      <c r="Q71" s="18"/>
      <c r="R71" s="18"/>
      <c r="S71" s="18">
        <f>SUM(O71:R71)</f>
        <v>0</v>
      </c>
      <c r="U71" s="18"/>
      <c r="V71" s="18"/>
      <c r="W71" s="18"/>
      <c r="X71" s="18"/>
      <c r="Y71" s="18">
        <f>SUM(U71:X71)</f>
        <v>0</v>
      </c>
      <c r="AA71" s="18"/>
      <c r="AB71" s="18"/>
      <c r="AC71" s="18"/>
      <c r="AD71" s="18"/>
      <c r="AE71" s="18">
        <f>SUM(AA71:AD71)</f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f>SUM(AG71:AJ71)</f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f>SUM(AM71:AP71)</f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f>SUM(AS71:AV71)</f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f>SUM(AY71:BB71)</f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f>SUM(BE71:BH71)</f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f>SUM(BK71:BN71)</f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f>SUM(BQ71:BT71)</f>
        <v>0</v>
      </c>
      <c r="BW71" s="18">
        <f t="shared" si="102"/>
        <v>0</v>
      </c>
      <c r="BX71" s="18">
        <f t="shared" si="102"/>
        <v>0</v>
      </c>
      <c r="BY71" s="18">
        <f t="shared" si="102"/>
        <v>0</v>
      </c>
      <c r="BZ71" s="18">
        <f t="shared" si="102"/>
        <v>0</v>
      </c>
      <c r="CA71" s="18">
        <f>SUM(BW71:BZ71)</f>
        <v>0</v>
      </c>
    </row>
    <row r="72" spans="1:79" ht="8.25" customHeight="1" x14ac:dyDescent="0.25">
      <c r="A72" s="10"/>
      <c r="B72" s="11"/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U72" s="12"/>
      <c r="V72" s="12"/>
      <c r="W72" s="12"/>
      <c r="X72" s="12"/>
      <c r="Y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7"/>
      <c r="AM72" s="12"/>
      <c r="AN72" s="12"/>
      <c r="AO72" s="12"/>
      <c r="AP72" s="12"/>
      <c r="AQ72" s="12"/>
      <c r="AS72" s="12"/>
      <c r="AT72" s="12"/>
      <c r="AU72" s="12"/>
      <c r="AV72" s="12"/>
      <c r="AW72" s="12"/>
      <c r="AY72" s="12"/>
      <c r="AZ72" s="12"/>
      <c r="BA72" s="12"/>
      <c r="BB72" s="12"/>
      <c r="BC72" s="12"/>
      <c r="BE72" s="12"/>
      <c r="BF72" s="12"/>
      <c r="BG72" s="12"/>
      <c r="BH72" s="12"/>
      <c r="BI72" s="12"/>
      <c r="BK72" s="12"/>
      <c r="BL72" s="12"/>
      <c r="BM72" s="12"/>
      <c r="BN72" s="12"/>
      <c r="BO72" s="12"/>
      <c r="BQ72" s="12"/>
      <c r="BR72" s="12"/>
      <c r="BS72" s="12"/>
      <c r="BT72" s="12"/>
      <c r="BU72" s="12"/>
      <c r="BW72" s="12"/>
      <c r="BX72" s="12"/>
      <c r="BY72" s="12"/>
      <c r="BZ72" s="12"/>
      <c r="CA72" s="12"/>
    </row>
    <row r="73" spans="1:79" ht="38.25" x14ac:dyDescent="0.25">
      <c r="A73" s="13" t="s">
        <v>51</v>
      </c>
      <c r="B73" s="24"/>
      <c r="C73" s="24"/>
      <c r="D73" s="24"/>
      <c r="E73" s="24"/>
      <c r="F73" s="24"/>
      <c r="G73" s="24"/>
    </row>
    <row r="74" spans="1:79" ht="15" customHeight="1" x14ac:dyDescent="0.25">
      <c r="A74" s="29" t="s">
        <v>52</v>
      </c>
      <c r="B74" s="15" t="s">
        <v>21</v>
      </c>
      <c r="C74" s="16">
        <v>11067</v>
      </c>
      <c r="D74" s="16">
        <v>2041</v>
      </c>
      <c r="E74" s="16">
        <v>210076</v>
      </c>
      <c r="F74" s="16">
        <v>172556</v>
      </c>
      <c r="G74" s="17">
        <f>SUM(C74:F74)</f>
        <v>395740</v>
      </c>
      <c r="I74" s="16">
        <v>9978</v>
      </c>
      <c r="J74" s="16">
        <v>1835</v>
      </c>
      <c r="K74" s="16">
        <v>199092</v>
      </c>
      <c r="L74" s="16">
        <v>155360</v>
      </c>
      <c r="M74" s="17">
        <f>SUM(I74:L74)</f>
        <v>366265</v>
      </c>
      <c r="O74" s="16">
        <v>10786</v>
      </c>
      <c r="P74" s="16">
        <v>2087</v>
      </c>
      <c r="Q74" s="16">
        <v>201776</v>
      </c>
      <c r="R74" s="16">
        <v>171531</v>
      </c>
      <c r="S74" s="17">
        <f>SUM(O74:R74)</f>
        <v>386180</v>
      </c>
      <c r="U74" s="16">
        <v>9836</v>
      </c>
      <c r="V74" s="16">
        <v>2020</v>
      </c>
      <c r="W74" s="16">
        <v>198790</v>
      </c>
      <c r="X74" s="16">
        <v>176703</v>
      </c>
      <c r="Y74" s="17">
        <f>SUM(U74:X74)</f>
        <v>387349</v>
      </c>
      <c r="AA74" s="16">
        <v>10976</v>
      </c>
      <c r="AB74" s="16">
        <v>2188</v>
      </c>
      <c r="AC74" s="16">
        <v>193444</v>
      </c>
      <c r="AD74" s="16">
        <v>177811</v>
      </c>
      <c r="AE74" s="17">
        <f>SUM(AA74:AD74)</f>
        <v>384419</v>
      </c>
      <c r="AG74" s="16">
        <v>0</v>
      </c>
      <c r="AH74" s="16">
        <v>0</v>
      </c>
      <c r="AI74" s="16">
        <v>0</v>
      </c>
      <c r="AJ74" s="16">
        <v>0</v>
      </c>
      <c r="AK74" s="17">
        <f>SUM(AG74:AJ74)</f>
        <v>0</v>
      </c>
      <c r="AM74" s="16">
        <v>0</v>
      </c>
      <c r="AN74" s="16">
        <v>0</v>
      </c>
      <c r="AO74" s="16">
        <v>0</v>
      </c>
      <c r="AP74" s="16"/>
      <c r="AQ74" s="17">
        <f>SUM(AM74:AP74)</f>
        <v>0</v>
      </c>
      <c r="AS74" s="16">
        <v>0</v>
      </c>
      <c r="AT74" s="16">
        <v>0</v>
      </c>
      <c r="AU74" s="16">
        <v>0</v>
      </c>
      <c r="AV74" s="16"/>
      <c r="AW74" s="17">
        <f>SUM(AS74:AV74)</f>
        <v>0</v>
      </c>
      <c r="AY74" s="16"/>
      <c r="AZ74" s="16"/>
      <c r="BA74" s="16"/>
      <c r="BB74" s="16"/>
      <c r="BC74" s="17">
        <f>SUM(AY74:BB74)</f>
        <v>0</v>
      </c>
      <c r="BE74" s="16"/>
      <c r="BF74" s="16"/>
      <c r="BG74" s="16"/>
      <c r="BH74" s="16"/>
      <c r="BI74" s="17">
        <f>SUM(BE74:BH74)</f>
        <v>0</v>
      </c>
      <c r="BK74" s="16"/>
      <c r="BL74" s="16"/>
      <c r="BM74" s="16"/>
      <c r="BN74" s="16"/>
      <c r="BO74" s="17">
        <f>SUM(BK74:BN74)</f>
        <v>0</v>
      </c>
      <c r="BQ74" s="16"/>
      <c r="BR74" s="16"/>
      <c r="BS74" s="16"/>
      <c r="BT74" s="16"/>
      <c r="BU74" s="17">
        <f>SUM(BQ74:BT74)</f>
        <v>0</v>
      </c>
      <c r="BW74" s="16">
        <f t="shared" ref="BW74:BZ75" si="103">C74+I74+O74+U74+AA74+AG74+AM74+AS74+AY74+BE74+BK74+BQ74</f>
        <v>52643</v>
      </c>
      <c r="BX74" s="16">
        <f t="shared" si="103"/>
        <v>10171</v>
      </c>
      <c r="BY74" s="16">
        <f t="shared" si="103"/>
        <v>1003178</v>
      </c>
      <c r="BZ74" s="16">
        <f t="shared" si="103"/>
        <v>853961</v>
      </c>
      <c r="CA74" s="17">
        <f>SUM(BW74:BZ74)</f>
        <v>1919953</v>
      </c>
    </row>
    <row r="75" spans="1:79" x14ac:dyDescent="0.25">
      <c r="A75" s="29"/>
      <c r="B75" s="15" t="s">
        <v>22</v>
      </c>
      <c r="C75" s="18"/>
      <c r="D75" s="18"/>
      <c r="E75" s="18">
        <v>6.6000000000000003E-2</v>
      </c>
      <c r="F75" s="18">
        <v>0.14000000000000001</v>
      </c>
      <c r="G75" s="18">
        <f>SUM(C75:F75)</f>
        <v>0.20600000000000002</v>
      </c>
      <c r="I75" s="18"/>
      <c r="J75" s="18"/>
      <c r="K75" s="18">
        <v>7.0000000000000007E-2</v>
      </c>
      <c r="L75" s="18">
        <v>0.13200000000000001</v>
      </c>
      <c r="M75" s="18">
        <f>SUM(I75:L75)</f>
        <v>0.20200000000000001</v>
      </c>
      <c r="O75" s="18"/>
      <c r="P75" s="18"/>
      <c r="Q75" s="18">
        <v>6.0999999999999999E-2</v>
      </c>
      <c r="R75" s="18">
        <v>0.13100000000000001</v>
      </c>
      <c r="S75" s="18">
        <f>SUM(O75:R75)</f>
        <v>0.192</v>
      </c>
      <c r="U75" s="18"/>
      <c r="V75" s="18"/>
      <c r="W75" s="18">
        <v>5.6000000000000001E-2</v>
      </c>
      <c r="X75" s="18">
        <v>0.123</v>
      </c>
      <c r="Y75" s="18">
        <f>SUM(U75:X75)</f>
        <v>0.17899999999999999</v>
      </c>
      <c r="AA75" s="18"/>
      <c r="AB75" s="18"/>
      <c r="AC75" s="18">
        <v>6.5000000000000002E-2</v>
      </c>
      <c r="AD75" s="18">
        <v>0.13600000000000001</v>
      </c>
      <c r="AE75" s="18">
        <f>SUM(AA75:AD75)</f>
        <v>0.20100000000000001</v>
      </c>
      <c r="AG75" s="18">
        <v>0</v>
      </c>
      <c r="AH75" s="18">
        <v>0</v>
      </c>
      <c r="AI75" s="18">
        <v>0</v>
      </c>
      <c r="AJ75" s="18">
        <v>0</v>
      </c>
      <c r="AK75" s="18">
        <f>SUM(AG75:AJ75)</f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f>SUM(AM75:AP75)</f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f>SUM(AS75:AV75)</f>
        <v>0</v>
      </c>
      <c r="AY75" s="18">
        <v>0</v>
      </c>
      <c r="AZ75" s="18"/>
      <c r="BA75" s="18"/>
      <c r="BB75" s="18">
        <v>0</v>
      </c>
      <c r="BC75" s="18">
        <f>SUM(AY75:BB75)</f>
        <v>0</v>
      </c>
      <c r="BE75" s="18">
        <v>0</v>
      </c>
      <c r="BF75" s="18"/>
      <c r="BG75" s="18"/>
      <c r="BH75" s="18">
        <v>0</v>
      </c>
      <c r="BI75" s="18">
        <f>SUM(BE75:BH75)</f>
        <v>0</v>
      </c>
      <c r="BK75" s="18">
        <v>0</v>
      </c>
      <c r="BL75" s="18"/>
      <c r="BM75" s="18"/>
      <c r="BN75" s="18"/>
      <c r="BO75" s="18">
        <f>SUM(BK75:BN75)</f>
        <v>0</v>
      </c>
      <c r="BQ75" s="18">
        <v>0</v>
      </c>
      <c r="BR75" s="18">
        <v>0</v>
      </c>
      <c r="BS75" s="18"/>
      <c r="BT75" s="18"/>
      <c r="BU75" s="18">
        <f>SUM(BQ75:BT75)</f>
        <v>0</v>
      </c>
      <c r="BW75" s="18">
        <f t="shared" si="103"/>
        <v>0</v>
      </c>
      <c r="BX75" s="18">
        <f t="shared" si="103"/>
        <v>0</v>
      </c>
      <c r="BY75" s="18">
        <f t="shared" si="103"/>
        <v>0.318</v>
      </c>
      <c r="BZ75" s="18">
        <f t="shared" si="103"/>
        <v>0.66200000000000003</v>
      </c>
      <c r="CA75" s="18">
        <f>SUM(BW75:BZ75)</f>
        <v>0.98</v>
      </c>
    </row>
    <row r="76" spans="1:79" ht="8.25" customHeight="1" x14ac:dyDescent="0.25">
      <c r="A76" s="10"/>
      <c r="B76" s="11"/>
      <c r="C76" s="12"/>
      <c r="D76" s="12"/>
      <c r="E76" s="12"/>
      <c r="F76" s="12"/>
      <c r="G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U76" s="12"/>
      <c r="V76" s="12"/>
      <c r="W76" s="12"/>
      <c r="X76" s="12"/>
      <c r="Y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7"/>
      <c r="AM76" s="12"/>
      <c r="AN76" s="12"/>
      <c r="AO76" s="12"/>
      <c r="AP76" s="12"/>
      <c r="AQ76" s="12"/>
      <c r="AS76" s="12"/>
      <c r="AT76" s="12"/>
      <c r="AU76" s="12"/>
      <c r="AV76" s="12"/>
      <c r="AW76" s="12"/>
      <c r="AY76" s="12"/>
      <c r="AZ76" s="12"/>
      <c r="BA76" s="12"/>
      <c r="BB76" s="12"/>
      <c r="BC76" s="12"/>
      <c r="BE76" s="12"/>
      <c r="BF76" s="12"/>
      <c r="BG76" s="12"/>
      <c r="BH76" s="12"/>
      <c r="BI76" s="12"/>
      <c r="BK76" s="12"/>
      <c r="BL76" s="12"/>
      <c r="BM76" s="12"/>
      <c r="BN76" s="12"/>
      <c r="BO76" s="12"/>
      <c r="BQ76" s="12"/>
      <c r="BR76" s="12"/>
      <c r="BS76" s="12"/>
      <c r="BT76" s="12"/>
      <c r="BU76" s="12"/>
      <c r="BW76" s="12"/>
      <c r="BX76" s="12"/>
      <c r="BY76" s="12"/>
      <c r="BZ76" s="12"/>
      <c r="CA76" s="12"/>
    </row>
    <row r="77" spans="1:79" ht="38.25" x14ac:dyDescent="0.25">
      <c r="A77" s="13" t="s">
        <v>55</v>
      </c>
      <c r="B77" s="24"/>
      <c r="C77" s="24"/>
      <c r="D77" s="24"/>
      <c r="E77" s="24"/>
      <c r="F77" s="24"/>
      <c r="G77" s="24"/>
    </row>
    <row r="78" spans="1:79" ht="18.75" customHeight="1" x14ac:dyDescent="0.25">
      <c r="A78" s="29" t="s">
        <v>56</v>
      </c>
      <c r="B78" s="15" t="s">
        <v>21</v>
      </c>
      <c r="C78" s="16"/>
      <c r="D78" s="16"/>
      <c r="E78" s="16">
        <v>335778</v>
      </c>
      <c r="F78" s="16"/>
      <c r="G78" s="17">
        <f>SUM(C78:F78)</f>
        <v>335778</v>
      </c>
      <c r="I78" s="16"/>
      <c r="J78" s="16"/>
      <c r="K78" s="16">
        <v>297662</v>
      </c>
      <c r="L78" s="16"/>
      <c r="M78" s="17">
        <f>SUM(I78:L78)</f>
        <v>297662</v>
      </c>
      <c r="O78" s="16"/>
      <c r="P78" s="16"/>
      <c r="Q78" s="16">
        <v>330797</v>
      </c>
      <c r="R78" s="16"/>
      <c r="S78" s="17">
        <f>SUM(O78:R78)</f>
        <v>330797</v>
      </c>
      <c r="U78" s="16"/>
      <c r="V78" s="16"/>
      <c r="W78" s="16">
        <v>321721</v>
      </c>
      <c r="X78" s="16"/>
      <c r="Y78" s="17">
        <f>SUM(U78:X78)</f>
        <v>321721</v>
      </c>
      <c r="AA78" s="16"/>
      <c r="AB78" s="16"/>
      <c r="AC78" s="16">
        <v>329297</v>
      </c>
      <c r="AD78" s="16"/>
      <c r="AE78" s="17">
        <f>SUM(AA78:AD78)</f>
        <v>329297</v>
      </c>
      <c r="AG78" s="16">
        <v>0</v>
      </c>
      <c r="AH78" s="16">
        <v>0</v>
      </c>
      <c r="AI78" s="16">
        <v>0</v>
      </c>
      <c r="AJ78" s="16">
        <v>0</v>
      </c>
      <c r="AK78" s="17">
        <f>SUM(AG78:AJ78)</f>
        <v>0</v>
      </c>
      <c r="AM78" s="16">
        <v>0</v>
      </c>
      <c r="AN78" s="16">
        <v>0</v>
      </c>
      <c r="AO78" s="16">
        <v>0</v>
      </c>
      <c r="AP78" s="16"/>
      <c r="AQ78" s="17">
        <f>SUM(AM78:AP78)</f>
        <v>0</v>
      </c>
      <c r="AS78" s="16">
        <v>0</v>
      </c>
      <c r="AT78" s="16">
        <v>0</v>
      </c>
      <c r="AU78" s="16">
        <v>0</v>
      </c>
      <c r="AV78" s="16"/>
      <c r="AW78" s="17">
        <f>SUM(AS78:AV78)</f>
        <v>0</v>
      </c>
      <c r="AY78" s="16"/>
      <c r="AZ78" s="16"/>
      <c r="BA78" s="16"/>
      <c r="BB78" s="16"/>
      <c r="BC78" s="17">
        <f>SUM(AY78:BB78)</f>
        <v>0</v>
      </c>
      <c r="BE78" s="16"/>
      <c r="BF78" s="16"/>
      <c r="BG78" s="16"/>
      <c r="BH78" s="16"/>
      <c r="BI78" s="17">
        <f>SUM(BE78:BH78)</f>
        <v>0</v>
      </c>
      <c r="BK78" s="16"/>
      <c r="BL78" s="16"/>
      <c r="BM78" s="16"/>
      <c r="BN78" s="16"/>
      <c r="BO78" s="17">
        <f>SUM(BK78:BN78)</f>
        <v>0</v>
      </c>
      <c r="BQ78" s="16"/>
      <c r="BR78" s="16"/>
      <c r="BS78" s="16"/>
      <c r="BT78" s="16"/>
      <c r="BU78" s="17">
        <f>SUM(BQ78:BT78)</f>
        <v>0</v>
      </c>
      <c r="BW78" s="16">
        <f t="shared" ref="BW78:BW79" si="104">C78+I78+O78+U78+AA78+AG78+AM78+AS78+AY78+BE78+BK78+BQ78</f>
        <v>0</v>
      </c>
      <c r="BX78" s="16">
        <f t="shared" ref="BX78:BX79" si="105">D78+J78+P78+V78+AB78+AH78+AN78+AT78+AZ78+BF78+BL78+BR78</f>
        <v>0</v>
      </c>
      <c r="BY78" s="16">
        <f t="shared" ref="BY78:BY79" si="106">E78+K78+Q78+W78+AC78+AI78+AO78+AU78+BA78+BG78+BM78+BS78</f>
        <v>1615255</v>
      </c>
      <c r="BZ78" s="16">
        <f t="shared" ref="BZ78:BZ79" si="107">F78+L78+R78+X78+AD78+AJ78+AP78+AV78+BB78+BH78+BN78+BT78</f>
        <v>0</v>
      </c>
      <c r="CA78" s="17">
        <f>SUM(BW78:BZ78)</f>
        <v>1615255</v>
      </c>
    </row>
    <row r="79" spans="1:79" ht="18.75" customHeight="1" x14ac:dyDescent="0.25">
      <c r="A79" s="29"/>
      <c r="B79" s="15" t="s">
        <v>22</v>
      </c>
      <c r="C79" s="18"/>
      <c r="D79" s="18"/>
      <c r="E79" s="18"/>
      <c r="F79" s="18"/>
      <c r="G79" s="18">
        <f>SUM(C79:F79)</f>
        <v>0</v>
      </c>
      <c r="I79" s="18"/>
      <c r="J79" s="18"/>
      <c r="K79" s="18"/>
      <c r="L79" s="18"/>
      <c r="M79" s="18">
        <f>SUM(I79:L79)</f>
        <v>0</v>
      </c>
      <c r="O79" s="18"/>
      <c r="P79" s="18"/>
      <c r="Q79" s="18"/>
      <c r="R79" s="18"/>
      <c r="S79" s="18">
        <f>SUM(O79:R79)</f>
        <v>0</v>
      </c>
      <c r="U79" s="18"/>
      <c r="V79" s="18"/>
      <c r="W79" s="18"/>
      <c r="X79" s="18"/>
      <c r="Y79" s="18">
        <f>SUM(U79:X79)</f>
        <v>0</v>
      </c>
      <c r="AA79" s="18"/>
      <c r="AB79" s="18"/>
      <c r="AC79" s="18"/>
      <c r="AD79" s="18"/>
      <c r="AE79" s="18">
        <f>SUM(AA79:AD79)</f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f>SUM(AG79:AJ79)</f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f>SUM(AM79:AP79)</f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f>SUM(AS79:AV79)</f>
        <v>0</v>
      </c>
      <c r="AY79" s="18">
        <v>0</v>
      </c>
      <c r="AZ79" s="18"/>
      <c r="BA79" s="18"/>
      <c r="BB79" s="18">
        <v>0</v>
      </c>
      <c r="BC79" s="18">
        <f>SUM(AY79:BB79)</f>
        <v>0</v>
      </c>
      <c r="BE79" s="18">
        <v>0</v>
      </c>
      <c r="BF79" s="18"/>
      <c r="BG79" s="18"/>
      <c r="BH79" s="18">
        <v>0</v>
      </c>
      <c r="BI79" s="18">
        <f>SUM(BE79:BH79)</f>
        <v>0</v>
      </c>
      <c r="BK79" s="18">
        <v>0</v>
      </c>
      <c r="BL79" s="18"/>
      <c r="BM79" s="18"/>
      <c r="BN79" s="18"/>
      <c r="BO79" s="18">
        <f>SUM(BK79:BN79)</f>
        <v>0</v>
      </c>
      <c r="BQ79" s="18">
        <v>0</v>
      </c>
      <c r="BR79" s="18">
        <v>0</v>
      </c>
      <c r="BS79" s="18"/>
      <c r="BT79" s="18"/>
      <c r="BU79" s="18">
        <f>SUM(BQ79:BT79)</f>
        <v>0</v>
      </c>
      <c r="BW79" s="18">
        <f t="shared" si="104"/>
        <v>0</v>
      </c>
      <c r="BX79" s="18">
        <f t="shared" si="105"/>
        <v>0</v>
      </c>
      <c r="BY79" s="18">
        <f t="shared" si="106"/>
        <v>0</v>
      </c>
      <c r="BZ79" s="18">
        <f t="shared" si="107"/>
        <v>0</v>
      </c>
      <c r="CA79" s="18">
        <f>SUM(BW79:BZ79)</f>
        <v>0</v>
      </c>
    </row>
    <row r="80" spans="1:79" ht="8.25" customHeight="1" x14ac:dyDescent="0.25">
      <c r="A80" s="10"/>
      <c r="B80" s="11"/>
      <c r="C80" s="12"/>
      <c r="D80" s="12"/>
      <c r="E80" s="12"/>
      <c r="F80" s="12"/>
      <c r="G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U80" s="12"/>
      <c r="V80" s="12"/>
      <c r="W80" s="12"/>
      <c r="X80" s="12"/>
      <c r="Y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7"/>
      <c r="AM80" s="12"/>
      <c r="AN80" s="12"/>
      <c r="AO80" s="12"/>
      <c r="AP80" s="12"/>
      <c r="AQ80" s="12"/>
      <c r="AS80" s="12"/>
      <c r="AT80" s="12"/>
      <c r="AU80" s="12"/>
      <c r="AV80" s="12"/>
      <c r="AW80" s="12"/>
      <c r="AY80" s="12"/>
      <c r="AZ80" s="12"/>
      <c r="BA80" s="12"/>
      <c r="BB80" s="12"/>
      <c r="BC80" s="12"/>
      <c r="BE80" s="12"/>
      <c r="BF80" s="12"/>
      <c r="BG80" s="12"/>
      <c r="BH80" s="12"/>
      <c r="BI80" s="12"/>
      <c r="BK80" s="12"/>
      <c r="BL80" s="12"/>
      <c r="BM80" s="12"/>
      <c r="BN80" s="12"/>
      <c r="BO80" s="12"/>
      <c r="BQ80" s="12"/>
      <c r="BR80" s="12"/>
      <c r="BS80" s="12"/>
      <c r="BT80" s="12"/>
      <c r="BU80" s="12"/>
      <c r="BW80" s="12"/>
      <c r="BX80" s="12"/>
      <c r="BY80" s="12"/>
      <c r="BZ80" s="12"/>
      <c r="CA80" s="12"/>
    </row>
    <row r="81" spans="1:79" ht="38.25" x14ac:dyDescent="0.25">
      <c r="A81" s="13" t="s">
        <v>57</v>
      </c>
      <c r="B81" s="24"/>
      <c r="C81" s="24"/>
      <c r="D81" s="24"/>
      <c r="E81" s="24"/>
      <c r="F81" s="24"/>
      <c r="G81" s="24"/>
    </row>
    <row r="82" spans="1:79" ht="15" customHeight="1" x14ac:dyDescent="0.25">
      <c r="A82" s="29" t="s">
        <v>58</v>
      </c>
      <c r="B82" s="15" t="s">
        <v>21</v>
      </c>
      <c r="C82" s="16"/>
      <c r="D82" s="16"/>
      <c r="E82" s="16">
        <v>7913</v>
      </c>
      <c r="F82" s="16"/>
      <c r="G82" s="17">
        <f>SUM(C82:F82)</f>
        <v>7913</v>
      </c>
      <c r="I82" s="16"/>
      <c r="J82" s="16"/>
      <c r="K82" s="16">
        <v>7302</v>
      </c>
      <c r="L82" s="16"/>
      <c r="M82" s="17">
        <f>SUM(I82:L82)</f>
        <v>7302</v>
      </c>
      <c r="O82" s="16"/>
      <c r="P82" s="16"/>
      <c r="Q82" s="16">
        <v>8152</v>
      </c>
      <c r="R82" s="16"/>
      <c r="S82" s="17">
        <f>SUM(O82:R82)</f>
        <v>8152</v>
      </c>
      <c r="U82" s="16"/>
      <c r="V82" s="16"/>
      <c r="W82" s="16">
        <v>8169</v>
      </c>
      <c r="X82" s="16"/>
      <c r="Y82" s="17">
        <f>SUM(U82:X82)</f>
        <v>8169</v>
      </c>
      <c r="AA82" s="16"/>
      <c r="AB82" s="16"/>
      <c r="AC82" s="16">
        <v>8582</v>
      </c>
      <c r="AD82" s="16"/>
      <c r="AE82" s="17">
        <f>SUM(AA82:AD82)</f>
        <v>8582</v>
      </c>
      <c r="AG82" s="16">
        <v>0</v>
      </c>
      <c r="AH82" s="16">
        <v>0</v>
      </c>
      <c r="AI82" s="16">
        <v>0</v>
      </c>
      <c r="AJ82" s="16">
        <v>0</v>
      </c>
      <c r="AK82" s="17">
        <f>SUM(AG82:AJ82)</f>
        <v>0</v>
      </c>
      <c r="AM82" s="16">
        <v>0</v>
      </c>
      <c r="AN82" s="16">
        <v>0</v>
      </c>
      <c r="AO82" s="16">
        <v>0</v>
      </c>
      <c r="AP82" s="16"/>
      <c r="AQ82" s="17">
        <f>SUM(AM82:AP82)</f>
        <v>0</v>
      </c>
      <c r="AS82" s="16">
        <v>0</v>
      </c>
      <c r="AT82" s="16">
        <v>0</v>
      </c>
      <c r="AU82" s="16">
        <v>0</v>
      </c>
      <c r="AV82" s="16"/>
      <c r="AW82" s="17">
        <f>SUM(AS82:AV82)</f>
        <v>0</v>
      </c>
      <c r="AY82" s="16"/>
      <c r="AZ82" s="16"/>
      <c r="BA82" s="16"/>
      <c r="BB82" s="16"/>
      <c r="BC82" s="17">
        <f>SUM(AY82:BB82)</f>
        <v>0</v>
      </c>
      <c r="BE82" s="16"/>
      <c r="BF82" s="16"/>
      <c r="BG82" s="16"/>
      <c r="BH82" s="16"/>
      <c r="BI82" s="17">
        <f>SUM(BE82:BH82)</f>
        <v>0</v>
      </c>
      <c r="BK82" s="16"/>
      <c r="BL82" s="16"/>
      <c r="BM82" s="16"/>
      <c r="BN82" s="16"/>
      <c r="BO82" s="17">
        <f>SUM(BK82:BN82)</f>
        <v>0</v>
      </c>
      <c r="BQ82" s="16"/>
      <c r="BR82" s="16"/>
      <c r="BS82" s="16"/>
      <c r="BT82" s="16"/>
      <c r="BU82" s="17">
        <f>SUM(BQ82:BT82)</f>
        <v>0</v>
      </c>
      <c r="BW82" s="16">
        <f t="shared" ref="BW82:BW83" si="108">C82+I82+O82+U82+AA82+AG82+AM82+AS82+AY82+BE82+BK82+BQ82</f>
        <v>0</v>
      </c>
      <c r="BX82" s="16">
        <f t="shared" ref="BX82:BX83" si="109">D82+J82+P82+V82+AB82+AH82+AN82+AT82+AZ82+BF82+BL82+BR82</f>
        <v>0</v>
      </c>
      <c r="BY82" s="16">
        <f t="shared" ref="BY82:BY83" si="110">E82+K82+Q82+W82+AC82+AI82+AO82+AU82+BA82+BG82+BM82+BS82</f>
        <v>40118</v>
      </c>
      <c r="BZ82" s="16">
        <f t="shared" ref="BZ82:BZ83" si="111">F82+L82+R82+X82+AD82+AJ82+AP82+AV82+BB82+BH82+BN82+BT82</f>
        <v>0</v>
      </c>
      <c r="CA82" s="17">
        <f>SUM(BW82:BZ82)</f>
        <v>40118</v>
      </c>
    </row>
    <row r="83" spans="1:79" x14ac:dyDescent="0.25">
      <c r="A83" s="29"/>
      <c r="B83" s="15" t="s">
        <v>22</v>
      </c>
      <c r="C83" s="18"/>
      <c r="D83" s="18"/>
      <c r="E83" s="18">
        <v>1.0999999999999999E-2</v>
      </c>
      <c r="F83" s="18"/>
      <c r="G83" s="18">
        <f>SUM(C83:F83)</f>
        <v>1.0999999999999999E-2</v>
      </c>
      <c r="I83" s="18"/>
      <c r="J83" s="18"/>
      <c r="K83" s="18">
        <v>1.0999999999999999E-2</v>
      </c>
      <c r="L83" s="18"/>
      <c r="M83" s="18">
        <f>SUM(I83:L83)</f>
        <v>1.0999999999999999E-2</v>
      </c>
      <c r="O83" s="18"/>
      <c r="P83" s="18"/>
      <c r="Q83" s="18">
        <v>1.2E-2</v>
      </c>
      <c r="R83" s="18"/>
      <c r="S83" s="18">
        <f>SUM(O83:R83)</f>
        <v>1.2E-2</v>
      </c>
      <c r="U83" s="18"/>
      <c r="V83" s="18"/>
      <c r="W83" s="18">
        <v>1.2E-2</v>
      </c>
      <c r="X83" s="18"/>
      <c r="Y83" s="18">
        <f>SUM(U83:X83)</f>
        <v>1.2E-2</v>
      </c>
      <c r="AA83" s="18"/>
      <c r="AB83" s="18"/>
      <c r="AC83" s="18">
        <v>1.2E-2</v>
      </c>
      <c r="AD83" s="18"/>
      <c r="AE83" s="18">
        <f>SUM(AA83:AD83)</f>
        <v>1.2E-2</v>
      </c>
      <c r="AG83" s="18">
        <v>0</v>
      </c>
      <c r="AH83" s="18">
        <v>0</v>
      </c>
      <c r="AI83" s="18">
        <v>0</v>
      </c>
      <c r="AJ83" s="18">
        <v>0</v>
      </c>
      <c r="AK83" s="18">
        <f>SUM(AG83:AJ83)</f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f>SUM(AM83:AP83)</f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f>SUM(AS83:AV83)</f>
        <v>0</v>
      </c>
      <c r="AY83" s="18">
        <v>0</v>
      </c>
      <c r="AZ83" s="18"/>
      <c r="BA83" s="18"/>
      <c r="BB83" s="18">
        <v>0</v>
      </c>
      <c r="BC83" s="18">
        <f>SUM(AY83:BB83)</f>
        <v>0</v>
      </c>
      <c r="BE83" s="18">
        <v>0</v>
      </c>
      <c r="BF83" s="18"/>
      <c r="BG83" s="18"/>
      <c r="BH83" s="18">
        <v>0</v>
      </c>
      <c r="BI83" s="18">
        <f>SUM(BE83:BH83)</f>
        <v>0</v>
      </c>
      <c r="BK83" s="18">
        <v>0</v>
      </c>
      <c r="BL83" s="18"/>
      <c r="BM83" s="18"/>
      <c r="BN83" s="18"/>
      <c r="BO83" s="18">
        <f>SUM(BK83:BN83)</f>
        <v>0</v>
      </c>
      <c r="BQ83" s="18">
        <v>0</v>
      </c>
      <c r="BR83" s="18">
        <v>0</v>
      </c>
      <c r="BS83" s="18"/>
      <c r="BT83" s="18"/>
      <c r="BU83" s="18">
        <f>SUM(BQ83:BT83)</f>
        <v>0</v>
      </c>
      <c r="BW83" s="18">
        <f t="shared" si="108"/>
        <v>0</v>
      </c>
      <c r="BX83" s="18">
        <f t="shared" si="109"/>
        <v>0</v>
      </c>
      <c r="BY83" s="18">
        <f t="shared" si="110"/>
        <v>5.7999999999999996E-2</v>
      </c>
      <c r="BZ83" s="18">
        <f t="shared" si="111"/>
        <v>0</v>
      </c>
      <c r="CA83" s="18">
        <f>SUM(BW83:BZ83)</f>
        <v>5.7999999999999996E-2</v>
      </c>
    </row>
    <row r="84" spans="1:79" ht="8.25" customHeight="1" x14ac:dyDescent="0.25">
      <c r="A84" s="10"/>
      <c r="B84" s="11"/>
      <c r="C84" s="12"/>
      <c r="D84" s="12"/>
      <c r="E84" s="12"/>
      <c r="F84" s="12"/>
      <c r="G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U84" s="12"/>
      <c r="V84" s="12"/>
      <c r="W84" s="12"/>
      <c r="X84" s="12"/>
      <c r="Y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7"/>
      <c r="AM84" s="12"/>
      <c r="AN84" s="12"/>
      <c r="AO84" s="12"/>
      <c r="AP84" s="12"/>
      <c r="AQ84" s="12"/>
      <c r="AS84" s="12"/>
      <c r="AT84" s="12"/>
      <c r="AU84" s="12"/>
      <c r="AV84" s="12"/>
      <c r="AW84" s="12"/>
      <c r="AY84" s="12"/>
      <c r="AZ84" s="12"/>
      <c r="BA84" s="12"/>
      <c r="BB84" s="12"/>
      <c r="BC84" s="12"/>
      <c r="BE84" s="12"/>
      <c r="BF84" s="12"/>
      <c r="BG84" s="12"/>
      <c r="BH84" s="12"/>
      <c r="BI84" s="12"/>
      <c r="BK84" s="12"/>
      <c r="BL84" s="12"/>
      <c r="BM84" s="12"/>
      <c r="BN84" s="12"/>
      <c r="BO84" s="12"/>
      <c r="BQ84" s="12"/>
      <c r="BR84" s="12"/>
      <c r="BS84" s="12"/>
      <c r="BT84" s="12"/>
      <c r="BU84" s="12"/>
      <c r="BW84" s="12"/>
      <c r="BX84" s="12"/>
      <c r="BY84" s="12"/>
      <c r="BZ84" s="12"/>
      <c r="CA84" s="12"/>
    </row>
    <row r="85" spans="1:79" ht="38.25" x14ac:dyDescent="0.25">
      <c r="A85" s="13" t="s">
        <v>61</v>
      </c>
      <c r="B85" s="24"/>
      <c r="C85" s="24"/>
      <c r="D85" s="24"/>
      <c r="E85" s="24"/>
      <c r="F85" s="24"/>
      <c r="G85" s="24"/>
    </row>
    <row r="86" spans="1:79" ht="15" customHeight="1" x14ac:dyDescent="0.25">
      <c r="A86" s="29" t="s">
        <v>62</v>
      </c>
      <c r="B86" s="15" t="s">
        <v>21</v>
      </c>
      <c r="C86" s="16"/>
      <c r="D86" s="16"/>
      <c r="E86" s="16"/>
      <c r="F86" s="16"/>
      <c r="G86" s="17">
        <f>SUM(C86:F86)</f>
        <v>0</v>
      </c>
      <c r="I86" s="16"/>
      <c r="J86" s="16"/>
      <c r="K86" s="16">
        <v>616508</v>
      </c>
      <c r="L86" s="16">
        <v>60676</v>
      </c>
      <c r="M86" s="17">
        <f>SUM(I86:L86)</f>
        <v>677184</v>
      </c>
      <c r="O86" s="16"/>
      <c r="P86" s="16"/>
      <c r="Q86" s="16">
        <v>628638</v>
      </c>
      <c r="R86" s="16">
        <v>66973</v>
      </c>
      <c r="S86" s="17">
        <f>SUM(O86:R86)</f>
        <v>695611</v>
      </c>
      <c r="U86" s="16"/>
      <c r="V86" s="16"/>
      <c r="W86" s="16">
        <v>618024</v>
      </c>
      <c r="X86" s="16">
        <v>58438</v>
      </c>
      <c r="Y86" s="17">
        <f>SUM(U86:X86)</f>
        <v>676462</v>
      </c>
      <c r="AA86" s="16"/>
      <c r="AB86" s="16"/>
      <c r="AC86" s="16">
        <v>561844</v>
      </c>
      <c r="AD86" s="16">
        <v>57297</v>
      </c>
      <c r="AE86" s="17">
        <f>SUM(AA86:AD86)</f>
        <v>619141</v>
      </c>
      <c r="AG86" s="16">
        <v>0</v>
      </c>
      <c r="AH86" s="16">
        <v>0</v>
      </c>
      <c r="AI86" s="16">
        <v>0</v>
      </c>
      <c r="AJ86" s="16">
        <v>0</v>
      </c>
      <c r="AK86" s="17">
        <f>SUM(AG86:AJ86)</f>
        <v>0</v>
      </c>
      <c r="AM86" s="16">
        <v>0</v>
      </c>
      <c r="AN86" s="16">
        <v>0</v>
      </c>
      <c r="AO86" s="16">
        <v>0</v>
      </c>
      <c r="AP86" s="16"/>
      <c r="AQ86" s="17">
        <f>SUM(AM86:AP86)</f>
        <v>0</v>
      </c>
      <c r="AS86" s="16">
        <v>0</v>
      </c>
      <c r="AT86" s="16">
        <v>0</v>
      </c>
      <c r="AU86" s="16">
        <v>0</v>
      </c>
      <c r="AV86" s="16"/>
      <c r="AW86" s="17">
        <f>SUM(AS86:AV86)</f>
        <v>0</v>
      </c>
      <c r="AY86" s="16"/>
      <c r="AZ86" s="16"/>
      <c r="BA86" s="16"/>
      <c r="BB86" s="16"/>
      <c r="BC86" s="17">
        <f>SUM(AY86:BB86)</f>
        <v>0</v>
      </c>
      <c r="BE86" s="16"/>
      <c r="BF86" s="16"/>
      <c r="BG86" s="16"/>
      <c r="BH86" s="16"/>
      <c r="BI86" s="17">
        <f>SUM(BE86:BH86)</f>
        <v>0</v>
      </c>
      <c r="BK86" s="16"/>
      <c r="BL86" s="16"/>
      <c r="BM86" s="16"/>
      <c r="BN86" s="16"/>
      <c r="BO86" s="17">
        <f>SUM(BK86:BN86)</f>
        <v>0</v>
      </c>
      <c r="BQ86" s="16"/>
      <c r="BR86" s="16"/>
      <c r="BS86" s="16"/>
      <c r="BT86" s="16"/>
      <c r="BU86" s="17">
        <f>SUM(BQ86:BT86)</f>
        <v>0</v>
      </c>
      <c r="BW86" s="16">
        <f t="shared" ref="BW86:BW87" si="112">C86+I86+O86+U86+AA86+AG86+AM86+AS86+AY86+BE86+BK86+BQ86</f>
        <v>0</v>
      </c>
      <c r="BX86" s="16">
        <f t="shared" ref="BX86:BX87" si="113">D86+J86+P86+V86+AB86+AH86+AN86+AT86+AZ86+BF86+BL86+BR86</f>
        <v>0</v>
      </c>
      <c r="BY86" s="16">
        <f t="shared" ref="BY86:BY87" si="114">E86+K86+Q86+W86+AC86+AI86+AO86+AU86+BA86+BG86+BM86+BS86</f>
        <v>2425014</v>
      </c>
      <c r="BZ86" s="16">
        <f t="shared" ref="BZ86:BZ87" si="115">F86+L86+R86+X86+AD86+AJ86+AP86+AV86+BB86+BH86+BN86+BT86</f>
        <v>243384</v>
      </c>
      <c r="CA86" s="17">
        <f>SUM(BW86:BZ86)</f>
        <v>2668398</v>
      </c>
    </row>
    <row r="87" spans="1:79" x14ac:dyDescent="0.25">
      <c r="A87" s="29"/>
      <c r="B87" s="15" t="s">
        <v>22</v>
      </c>
      <c r="C87" s="18"/>
      <c r="D87" s="18"/>
      <c r="E87" s="18"/>
      <c r="F87" s="18"/>
      <c r="G87" s="18">
        <f>SUM(C87:F87)</f>
        <v>0</v>
      </c>
      <c r="I87" s="18"/>
      <c r="J87" s="18"/>
      <c r="K87" s="18">
        <v>6.9199999999999998E-2</v>
      </c>
      <c r="L87" s="18"/>
      <c r="M87" s="18">
        <f>SUM(I87:L87)</f>
        <v>6.9199999999999998E-2</v>
      </c>
      <c r="O87" s="18"/>
      <c r="P87" s="18"/>
      <c r="Q87" s="18">
        <v>6.9000000000000006E-2</v>
      </c>
      <c r="R87" s="18"/>
      <c r="S87" s="18">
        <f>SUM(O87:R87)</f>
        <v>6.9000000000000006E-2</v>
      </c>
      <c r="U87" s="18"/>
      <c r="V87" s="18"/>
      <c r="W87" s="18">
        <v>7.3599999999999999E-2</v>
      </c>
      <c r="X87" s="18"/>
      <c r="Y87" s="18">
        <f>SUM(U87:X87)</f>
        <v>7.3599999999999999E-2</v>
      </c>
      <c r="AA87" s="18"/>
      <c r="AB87" s="18"/>
      <c r="AC87" s="18">
        <v>6.7100000000000007E-2</v>
      </c>
      <c r="AD87" s="18"/>
      <c r="AE87" s="18">
        <f>SUM(AA87:AD87)</f>
        <v>6.7100000000000007E-2</v>
      </c>
      <c r="AG87" s="18">
        <v>0</v>
      </c>
      <c r="AH87" s="18">
        <v>0</v>
      </c>
      <c r="AI87" s="18">
        <v>0</v>
      </c>
      <c r="AJ87" s="18">
        <v>0</v>
      </c>
      <c r="AK87" s="18">
        <f>SUM(AG87:AJ87)</f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f>SUM(AM87:AP87)</f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f>SUM(AS87:AV87)</f>
        <v>0</v>
      </c>
      <c r="AY87" s="18">
        <v>0</v>
      </c>
      <c r="AZ87" s="18"/>
      <c r="BA87" s="18"/>
      <c r="BB87" s="18">
        <v>0</v>
      </c>
      <c r="BC87" s="18">
        <f>SUM(AY87:BB87)</f>
        <v>0</v>
      </c>
      <c r="BE87" s="18">
        <v>0</v>
      </c>
      <c r="BF87" s="18"/>
      <c r="BG87" s="18"/>
      <c r="BH87" s="18">
        <v>0</v>
      </c>
      <c r="BI87" s="18">
        <f>SUM(BE87:BH87)</f>
        <v>0</v>
      </c>
      <c r="BK87" s="18">
        <v>0</v>
      </c>
      <c r="BL87" s="18"/>
      <c r="BM87" s="18"/>
      <c r="BN87" s="18"/>
      <c r="BO87" s="18">
        <f>SUM(BK87:BN87)</f>
        <v>0</v>
      </c>
      <c r="BQ87" s="18">
        <v>0</v>
      </c>
      <c r="BR87" s="18">
        <v>0</v>
      </c>
      <c r="BS87" s="18"/>
      <c r="BT87" s="18"/>
      <c r="BU87" s="18">
        <f>SUM(BQ87:BT87)</f>
        <v>0</v>
      </c>
      <c r="BW87" s="18">
        <f t="shared" si="112"/>
        <v>0</v>
      </c>
      <c r="BX87" s="18">
        <f t="shared" si="113"/>
        <v>0</v>
      </c>
      <c r="BY87" s="18">
        <f t="shared" si="114"/>
        <v>0.27889999999999998</v>
      </c>
      <c r="BZ87" s="18">
        <f t="shared" si="115"/>
        <v>0</v>
      </c>
      <c r="CA87" s="18">
        <f>SUM(BW87:BZ87)</f>
        <v>0.27889999999999998</v>
      </c>
    </row>
    <row r="88" spans="1:79" ht="8.25" customHeight="1" x14ac:dyDescent="0.25">
      <c r="A88" s="10"/>
      <c r="B88" s="11"/>
      <c r="C88" s="12"/>
      <c r="D88" s="12"/>
      <c r="E88" s="12"/>
      <c r="F88" s="12"/>
      <c r="G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U88" s="12"/>
      <c r="V88" s="12"/>
      <c r="W88" s="12"/>
      <c r="X88" s="12"/>
      <c r="Y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7"/>
      <c r="AM88" s="12"/>
      <c r="AN88" s="12"/>
      <c r="AO88" s="12"/>
      <c r="AP88" s="12"/>
      <c r="AQ88" s="12"/>
      <c r="AS88" s="12"/>
      <c r="AT88" s="12"/>
      <c r="AU88" s="12"/>
      <c r="AV88" s="12"/>
      <c r="AW88" s="12"/>
      <c r="AY88" s="12"/>
      <c r="AZ88" s="12"/>
      <c r="BA88" s="12"/>
      <c r="BB88" s="12"/>
      <c r="BC88" s="12"/>
      <c r="BE88" s="12"/>
      <c r="BF88" s="12"/>
      <c r="BG88" s="12"/>
      <c r="BH88" s="12"/>
      <c r="BI88" s="12"/>
      <c r="BK88" s="12"/>
      <c r="BL88" s="12"/>
      <c r="BM88" s="12"/>
      <c r="BN88" s="12"/>
      <c r="BO88" s="12"/>
      <c r="BQ88" s="12"/>
      <c r="BR88" s="12"/>
      <c r="BS88" s="12"/>
      <c r="BT88" s="12"/>
      <c r="BU88" s="12"/>
      <c r="BW88" s="12"/>
      <c r="BX88" s="12"/>
      <c r="BY88" s="12"/>
      <c r="BZ88" s="12"/>
      <c r="CA88" s="12"/>
    </row>
    <row r="89" spans="1:79" ht="38.25" x14ac:dyDescent="0.25">
      <c r="A89" s="13" t="s">
        <v>63</v>
      </c>
      <c r="B89" s="24"/>
      <c r="C89" s="24"/>
      <c r="D89" s="24"/>
      <c r="E89" s="24"/>
      <c r="F89" s="24"/>
      <c r="G89" s="24"/>
    </row>
    <row r="90" spans="1:79" ht="18" customHeight="1" x14ac:dyDescent="0.25">
      <c r="A90" s="29" t="s">
        <v>64</v>
      </c>
      <c r="B90" s="15" t="s">
        <v>21</v>
      </c>
      <c r="C90" s="16"/>
      <c r="D90" s="16"/>
      <c r="E90" s="16"/>
      <c r="F90" s="16"/>
      <c r="G90" s="17">
        <f>SUM(C90:F90)</f>
        <v>0</v>
      </c>
      <c r="I90" s="16"/>
      <c r="J90" s="16"/>
      <c r="K90" s="16"/>
      <c r="L90" s="16"/>
      <c r="M90" s="17">
        <f>SUM(I90:L90)</f>
        <v>0</v>
      </c>
      <c r="O90" s="16"/>
      <c r="P90" s="16"/>
      <c r="Q90" s="16">
        <v>55886</v>
      </c>
      <c r="R90" s="16">
        <v>30947</v>
      </c>
      <c r="S90" s="17">
        <f>SUM(O90:R90)</f>
        <v>86833</v>
      </c>
      <c r="U90" s="16"/>
      <c r="V90" s="16"/>
      <c r="W90" s="16">
        <v>49486</v>
      </c>
      <c r="X90" s="16">
        <v>28020</v>
      </c>
      <c r="Y90" s="17">
        <f>SUM(U90:X90)</f>
        <v>77506</v>
      </c>
      <c r="AA90" s="16"/>
      <c r="AB90" s="16"/>
      <c r="AC90" s="16">
        <v>86374</v>
      </c>
      <c r="AD90" s="16">
        <v>38950</v>
      </c>
      <c r="AE90" s="17">
        <f>SUM(AA90:AD90)</f>
        <v>125324</v>
      </c>
      <c r="AG90" s="16">
        <v>0</v>
      </c>
      <c r="AH90" s="16">
        <v>0</v>
      </c>
      <c r="AI90" s="16">
        <v>0</v>
      </c>
      <c r="AJ90" s="16">
        <v>0</v>
      </c>
      <c r="AK90" s="17">
        <f>SUM(AG90:AJ90)</f>
        <v>0</v>
      </c>
      <c r="AM90" s="16">
        <v>0</v>
      </c>
      <c r="AN90" s="16">
        <v>0</v>
      </c>
      <c r="AO90" s="16">
        <v>0</v>
      </c>
      <c r="AP90" s="16"/>
      <c r="AQ90" s="17">
        <f>SUM(AM90:AP90)</f>
        <v>0</v>
      </c>
      <c r="AS90" s="16">
        <v>0</v>
      </c>
      <c r="AT90" s="16">
        <v>0</v>
      </c>
      <c r="AU90" s="16">
        <v>0</v>
      </c>
      <c r="AV90" s="16"/>
      <c r="AW90" s="17">
        <f>SUM(AS90:AV90)</f>
        <v>0</v>
      </c>
      <c r="AY90" s="16"/>
      <c r="AZ90" s="16"/>
      <c r="BA90" s="16"/>
      <c r="BB90" s="16"/>
      <c r="BC90" s="17">
        <f>SUM(AY90:BB90)</f>
        <v>0</v>
      </c>
      <c r="BE90" s="16"/>
      <c r="BF90" s="16"/>
      <c r="BG90" s="16"/>
      <c r="BH90" s="16"/>
      <c r="BI90" s="17">
        <f>SUM(BE90:BH90)</f>
        <v>0</v>
      </c>
      <c r="BK90" s="16"/>
      <c r="BL90" s="16"/>
      <c r="BM90" s="16"/>
      <c r="BN90" s="16"/>
      <c r="BO90" s="17">
        <f>SUM(BK90:BN90)</f>
        <v>0</v>
      </c>
      <c r="BQ90" s="16"/>
      <c r="BR90" s="16"/>
      <c r="BS90" s="16"/>
      <c r="BT90" s="16"/>
      <c r="BU90" s="17">
        <f>SUM(BQ90:BT90)</f>
        <v>0</v>
      </c>
      <c r="BW90" s="16">
        <f t="shared" ref="BW90:BW91" si="116">C90+I90+O90+U90+AA90+AG90+AM90+AS90+AY90+BE90+BK90+BQ90</f>
        <v>0</v>
      </c>
      <c r="BX90" s="16">
        <f t="shared" ref="BX90:BX91" si="117">D90+J90+P90+V90+AB90+AH90+AN90+AT90+AZ90+BF90+BL90+BR90</f>
        <v>0</v>
      </c>
      <c r="BY90" s="16">
        <f t="shared" ref="BY90:BY91" si="118">E90+K90+Q90+W90+AC90+AI90+AO90+AU90+BA90+BG90+BM90+BS90</f>
        <v>191746</v>
      </c>
      <c r="BZ90" s="16">
        <f t="shared" ref="BZ90:BZ91" si="119">F90+L90+R90+X90+AD90+AJ90+AP90+AV90+BB90+BH90+BN90+BT90</f>
        <v>97917</v>
      </c>
      <c r="CA90" s="17">
        <f>SUM(BW90:BZ90)</f>
        <v>289663</v>
      </c>
    </row>
    <row r="91" spans="1:79" ht="18" customHeight="1" x14ac:dyDescent="0.25">
      <c r="A91" s="29"/>
      <c r="B91" s="15" t="s">
        <v>22</v>
      </c>
      <c r="C91" s="18"/>
      <c r="D91" s="18"/>
      <c r="E91" s="18"/>
      <c r="F91" s="18"/>
      <c r="G91" s="18">
        <f>SUM(C91:F91)</f>
        <v>0</v>
      </c>
      <c r="I91" s="18"/>
      <c r="J91" s="18"/>
      <c r="K91" s="18"/>
      <c r="L91" s="18"/>
      <c r="M91" s="18">
        <f>SUM(I91:L91)</f>
        <v>0</v>
      </c>
      <c r="O91" s="18"/>
      <c r="P91" s="18"/>
      <c r="Q91" s="18"/>
      <c r="R91" s="18"/>
      <c r="S91" s="18">
        <f>SUM(O91:R91)</f>
        <v>0</v>
      </c>
      <c r="U91" s="18"/>
      <c r="V91" s="18"/>
      <c r="W91" s="18"/>
      <c r="X91" s="18"/>
      <c r="Y91" s="18">
        <f>SUM(U91:X91)</f>
        <v>0</v>
      </c>
      <c r="AA91" s="18"/>
      <c r="AB91" s="18"/>
      <c r="AC91" s="18"/>
      <c r="AD91" s="18"/>
      <c r="AE91" s="18">
        <f>SUM(AA91:AD91)</f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f>SUM(AG91:AJ91)</f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f>SUM(AM91:AP91)</f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f>SUM(AS91:AV91)</f>
        <v>0</v>
      </c>
      <c r="AY91" s="18">
        <v>0</v>
      </c>
      <c r="AZ91" s="18"/>
      <c r="BA91" s="18"/>
      <c r="BB91" s="18">
        <v>0</v>
      </c>
      <c r="BC91" s="18">
        <f>SUM(AY91:BB91)</f>
        <v>0</v>
      </c>
      <c r="BE91" s="18">
        <v>0</v>
      </c>
      <c r="BF91" s="18"/>
      <c r="BG91" s="18"/>
      <c r="BH91" s="18">
        <v>0</v>
      </c>
      <c r="BI91" s="18">
        <f>SUM(BE91:BH91)</f>
        <v>0</v>
      </c>
      <c r="BK91" s="18">
        <v>0</v>
      </c>
      <c r="BL91" s="18"/>
      <c r="BM91" s="18"/>
      <c r="BN91" s="18"/>
      <c r="BO91" s="18">
        <f>SUM(BK91:BN91)</f>
        <v>0</v>
      </c>
      <c r="BQ91" s="18">
        <v>0</v>
      </c>
      <c r="BR91" s="18">
        <v>0</v>
      </c>
      <c r="BS91" s="18"/>
      <c r="BT91" s="18"/>
      <c r="BU91" s="18">
        <f>SUM(BQ91:BT91)</f>
        <v>0</v>
      </c>
      <c r="BW91" s="18">
        <f t="shared" si="116"/>
        <v>0</v>
      </c>
      <c r="BX91" s="18">
        <f t="shared" si="117"/>
        <v>0</v>
      </c>
      <c r="BY91" s="18">
        <f t="shared" si="118"/>
        <v>0</v>
      </c>
      <c r="BZ91" s="18">
        <f t="shared" si="119"/>
        <v>0</v>
      </c>
      <c r="CA91" s="18">
        <f>SUM(BW91:BZ91)</f>
        <v>0</v>
      </c>
    </row>
    <row r="92" spans="1:79" ht="8.25" customHeight="1" x14ac:dyDescent="0.25">
      <c r="A92" s="10"/>
      <c r="B92" s="11"/>
      <c r="C92" s="12"/>
      <c r="D92" s="12"/>
      <c r="E92" s="12"/>
      <c r="F92" s="12"/>
      <c r="G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U92" s="12"/>
      <c r="V92" s="12"/>
      <c r="W92" s="12"/>
      <c r="X92" s="12"/>
      <c r="Y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7"/>
      <c r="AM92" s="12"/>
      <c r="AN92" s="12"/>
      <c r="AO92" s="12"/>
      <c r="AP92" s="12"/>
      <c r="AQ92" s="12"/>
      <c r="AS92" s="12"/>
      <c r="AT92" s="12"/>
      <c r="AU92" s="12"/>
      <c r="AV92" s="12"/>
      <c r="AW92" s="12"/>
      <c r="AY92" s="12"/>
      <c r="AZ92" s="12"/>
      <c r="BA92" s="12"/>
      <c r="BB92" s="12"/>
      <c r="BC92" s="12"/>
      <c r="BE92" s="12"/>
      <c r="BF92" s="12"/>
      <c r="BG92" s="12"/>
      <c r="BH92" s="12"/>
      <c r="BI92" s="12"/>
      <c r="BK92" s="12"/>
      <c r="BL92" s="12"/>
      <c r="BM92" s="12"/>
      <c r="BN92" s="12"/>
      <c r="BO92" s="12"/>
      <c r="BQ92" s="12"/>
      <c r="BR92" s="12"/>
      <c r="BS92" s="12"/>
      <c r="BT92" s="12"/>
      <c r="BU92" s="12"/>
      <c r="BW92" s="12"/>
      <c r="BX92" s="12"/>
      <c r="BY92" s="12"/>
      <c r="BZ92" s="12"/>
      <c r="CA92" s="12"/>
    </row>
    <row r="93" spans="1:79" ht="38.25" x14ac:dyDescent="0.25">
      <c r="A93" s="13" t="s">
        <v>65</v>
      </c>
      <c r="B93" s="24"/>
      <c r="C93" s="24"/>
      <c r="D93" s="24"/>
      <c r="E93" s="24"/>
      <c r="F93" s="24"/>
      <c r="G93" s="24"/>
    </row>
    <row r="94" spans="1:79" ht="18" customHeight="1" x14ac:dyDescent="0.25">
      <c r="A94" s="29" t="s">
        <v>66</v>
      </c>
      <c r="B94" s="15" t="s">
        <v>21</v>
      </c>
      <c r="C94" s="16"/>
      <c r="D94" s="16"/>
      <c r="E94" s="16"/>
      <c r="F94" s="16"/>
      <c r="G94" s="17">
        <f>SUM(C94:F94)</f>
        <v>0</v>
      </c>
      <c r="I94" s="16"/>
      <c r="J94" s="16"/>
      <c r="K94" s="16"/>
      <c r="L94" s="16"/>
      <c r="M94" s="17">
        <f>SUM(I94:L94)</f>
        <v>0</v>
      </c>
      <c r="O94" s="16"/>
      <c r="P94" s="16"/>
      <c r="Q94" s="16"/>
      <c r="R94" s="16"/>
      <c r="S94" s="17">
        <f>SUM(O94:R94)</f>
        <v>0</v>
      </c>
      <c r="U94" s="16"/>
      <c r="V94" s="16"/>
      <c r="W94" s="16">
        <v>533321</v>
      </c>
      <c r="X94" s="16"/>
      <c r="Y94" s="17">
        <f>SUM(U94:X94)</f>
        <v>533321</v>
      </c>
      <c r="AA94" s="16"/>
      <c r="AB94" s="16"/>
      <c r="AC94" s="16">
        <v>566069</v>
      </c>
      <c r="AD94" s="16"/>
      <c r="AE94" s="17">
        <f>SUM(AA94:AD94)</f>
        <v>566069</v>
      </c>
      <c r="AG94" s="16">
        <v>0</v>
      </c>
      <c r="AH94" s="16">
        <v>0</v>
      </c>
      <c r="AI94" s="16">
        <v>0</v>
      </c>
      <c r="AJ94" s="16">
        <v>0</v>
      </c>
      <c r="AK94" s="17">
        <f>SUM(AG94:AJ94)</f>
        <v>0</v>
      </c>
      <c r="AM94" s="16">
        <v>0</v>
      </c>
      <c r="AN94" s="16">
        <v>0</v>
      </c>
      <c r="AO94" s="16">
        <v>0</v>
      </c>
      <c r="AP94" s="16"/>
      <c r="AQ94" s="17">
        <f>SUM(AM94:AP94)</f>
        <v>0</v>
      </c>
      <c r="AS94" s="16">
        <v>0</v>
      </c>
      <c r="AT94" s="16">
        <v>0</v>
      </c>
      <c r="AU94" s="16">
        <v>0</v>
      </c>
      <c r="AV94" s="16"/>
      <c r="AW94" s="17">
        <f>SUM(AS94:AV94)</f>
        <v>0</v>
      </c>
      <c r="AY94" s="16"/>
      <c r="AZ94" s="16"/>
      <c r="BA94" s="16"/>
      <c r="BB94" s="16"/>
      <c r="BC94" s="17">
        <f>SUM(AY94:BB94)</f>
        <v>0</v>
      </c>
      <c r="BE94" s="16"/>
      <c r="BF94" s="16"/>
      <c r="BG94" s="16"/>
      <c r="BH94" s="16"/>
      <c r="BI94" s="17">
        <f>SUM(BE94:BH94)</f>
        <v>0</v>
      </c>
      <c r="BK94" s="16"/>
      <c r="BL94" s="16"/>
      <c r="BM94" s="16"/>
      <c r="BN94" s="16"/>
      <c r="BO94" s="17">
        <f>SUM(BK94:BN94)</f>
        <v>0</v>
      </c>
      <c r="BQ94" s="16"/>
      <c r="BR94" s="16"/>
      <c r="BS94" s="16"/>
      <c r="BT94" s="16"/>
      <c r="BU94" s="17">
        <f>SUM(BQ94:BT94)</f>
        <v>0</v>
      </c>
      <c r="BW94" s="16">
        <f t="shared" ref="BW94:BW95" si="120">C94+I94+O94+U94+AA94+AG94+AM94+AS94+AY94+BE94+BK94+BQ94</f>
        <v>0</v>
      </c>
      <c r="BX94" s="16">
        <f t="shared" ref="BX94:BX95" si="121">D94+J94+P94+V94+AB94+AH94+AN94+AT94+AZ94+BF94+BL94+BR94</f>
        <v>0</v>
      </c>
      <c r="BY94" s="16">
        <f t="shared" ref="BY94:BY95" si="122">E94+K94+Q94+W94+AC94+AI94+AO94+AU94+BA94+BG94+BM94+BS94</f>
        <v>1099390</v>
      </c>
      <c r="BZ94" s="16">
        <f t="shared" ref="BZ94:BZ95" si="123">F94+L94+R94+X94+AD94+AJ94+AP94+AV94+BB94+BH94+BN94+BT94</f>
        <v>0</v>
      </c>
      <c r="CA94" s="17">
        <f>SUM(BW94:BZ94)</f>
        <v>1099390</v>
      </c>
    </row>
    <row r="95" spans="1:79" ht="18" customHeight="1" x14ac:dyDescent="0.25">
      <c r="A95" s="29"/>
      <c r="B95" s="15" t="s">
        <v>22</v>
      </c>
      <c r="C95" s="18"/>
      <c r="D95" s="18"/>
      <c r="E95" s="18"/>
      <c r="F95" s="18"/>
      <c r="G95" s="18">
        <f>SUM(C95:F95)</f>
        <v>0</v>
      </c>
      <c r="I95" s="18"/>
      <c r="J95" s="18"/>
      <c r="K95" s="18"/>
      <c r="L95" s="18"/>
      <c r="M95" s="18">
        <f>SUM(I95:L95)</f>
        <v>0</v>
      </c>
      <c r="O95" s="18"/>
      <c r="P95" s="18"/>
      <c r="Q95" s="18"/>
      <c r="R95" s="18"/>
      <c r="S95" s="18">
        <f>SUM(O95:R95)</f>
        <v>0</v>
      </c>
      <c r="U95" s="18"/>
      <c r="V95" s="18"/>
      <c r="W95" s="18">
        <v>0.76200000000000001</v>
      </c>
      <c r="X95" s="18"/>
      <c r="Y95" s="18">
        <f>SUM(U95:X95)</f>
        <v>0.76200000000000001</v>
      </c>
      <c r="AA95" s="18"/>
      <c r="AB95" s="18"/>
      <c r="AC95" s="18">
        <v>0.78300000000000003</v>
      </c>
      <c r="AD95" s="18"/>
      <c r="AE95" s="18">
        <f>SUM(AA95:AD95)</f>
        <v>0.78300000000000003</v>
      </c>
      <c r="AG95" s="18">
        <v>0</v>
      </c>
      <c r="AH95" s="18">
        <v>0</v>
      </c>
      <c r="AI95" s="18">
        <v>0</v>
      </c>
      <c r="AJ95" s="18">
        <v>0</v>
      </c>
      <c r="AK95" s="18">
        <f>SUM(AG95:AJ95)</f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f>SUM(AM95:AP95)</f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f>SUM(AS95:AV95)</f>
        <v>0</v>
      </c>
      <c r="AY95" s="18">
        <v>0</v>
      </c>
      <c r="AZ95" s="18"/>
      <c r="BA95" s="18"/>
      <c r="BB95" s="18">
        <v>0</v>
      </c>
      <c r="BC95" s="18">
        <f>SUM(AY95:BB95)</f>
        <v>0</v>
      </c>
      <c r="BE95" s="18">
        <v>0</v>
      </c>
      <c r="BF95" s="18"/>
      <c r="BG95" s="18"/>
      <c r="BH95" s="18">
        <v>0</v>
      </c>
      <c r="BI95" s="18">
        <f>SUM(BE95:BH95)</f>
        <v>0</v>
      </c>
      <c r="BK95" s="18">
        <v>0</v>
      </c>
      <c r="BL95" s="18"/>
      <c r="BM95" s="18"/>
      <c r="BN95" s="18"/>
      <c r="BO95" s="18">
        <f>SUM(BK95:BN95)</f>
        <v>0</v>
      </c>
      <c r="BQ95" s="18">
        <v>0</v>
      </c>
      <c r="BR95" s="18">
        <v>0</v>
      </c>
      <c r="BS95" s="18"/>
      <c r="BT95" s="18"/>
      <c r="BU95" s="18">
        <f>SUM(BQ95:BT95)</f>
        <v>0</v>
      </c>
      <c r="BW95" s="18">
        <f t="shared" si="120"/>
        <v>0</v>
      </c>
      <c r="BX95" s="18">
        <f t="shared" si="121"/>
        <v>0</v>
      </c>
      <c r="BY95" s="18">
        <f t="shared" si="122"/>
        <v>1.5449999999999999</v>
      </c>
      <c r="BZ95" s="18">
        <f t="shared" si="123"/>
        <v>0</v>
      </c>
      <c r="CA95" s="18">
        <f>SUM(BW95:BZ95)</f>
        <v>1.5449999999999999</v>
      </c>
    </row>
    <row r="96" spans="1:79" ht="8.25" customHeight="1" x14ac:dyDescent="0.25">
      <c r="A96" s="10"/>
      <c r="B96" s="11"/>
      <c r="C96" s="12"/>
      <c r="D96" s="12"/>
      <c r="E96" s="12"/>
      <c r="F96" s="12"/>
      <c r="G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U96" s="12"/>
      <c r="V96" s="12"/>
      <c r="W96" s="12"/>
      <c r="X96" s="12"/>
      <c r="Y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7"/>
      <c r="AM96" s="12"/>
      <c r="AN96" s="12"/>
      <c r="AO96" s="12"/>
      <c r="AP96" s="12"/>
      <c r="AQ96" s="12"/>
      <c r="AS96" s="12"/>
      <c r="AT96" s="12"/>
      <c r="AU96" s="12"/>
      <c r="AV96" s="12"/>
      <c r="AW96" s="12"/>
      <c r="AY96" s="12"/>
      <c r="AZ96" s="12"/>
      <c r="BA96" s="12"/>
      <c r="BB96" s="12"/>
      <c r="BC96" s="12"/>
      <c r="BE96" s="12"/>
      <c r="BF96" s="12"/>
      <c r="BG96" s="12"/>
      <c r="BH96" s="12"/>
      <c r="BI96" s="12"/>
      <c r="BK96" s="12"/>
      <c r="BL96" s="12"/>
      <c r="BM96" s="12"/>
      <c r="BN96" s="12"/>
      <c r="BO96" s="12"/>
      <c r="BQ96" s="12"/>
      <c r="BR96" s="12"/>
      <c r="BS96" s="12"/>
      <c r="BT96" s="12"/>
      <c r="BU96" s="12"/>
      <c r="BW96" s="12"/>
      <c r="BX96" s="12"/>
      <c r="BY96" s="12"/>
      <c r="BZ96" s="12"/>
      <c r="CA96" s="12"/>
    </row>
    <row r="97" spans="1:79" ht="38.25" x14ac:dyDescent="0.25">
      <c r="A97" s="13" t="s">
        <v>67</v>
      </c>
      <c r="B97" s="24"/>
      <c r="C97" s="24"/>
      <c r="D97" s="24"/>
      <c r="E97" s="24"/>
      <c r="F97" s="24"/>
      <c r="G97" s="24"/>
    </row>
    <row r="98" spans="1:79" ht="18" customHeight="1" x14ac:dyDescent="0.25">
      <c r="A98" s="29" t="s">
        <v>68</v>
      </c>
      <c r="B98" s="15" t="s">
        <v>21</v>
      </c>
      <c r="C98" s="16"/>
      <c r="D98" s="16"/>
      <c r="E98" s="16"/>
      <c r="F98" s="16"/>
      <c r="G98" s="17">
        <f>SUM(C98:F98)</f>
        <v>0</v>
      </c>
      <c r="I98" s="16"/>
      <c r="J98" s="16"/>
      <c r="K98" s="16"/>
      <c r="L98" s="16"/>
      <c r="M98" s="17">
        <f>SUM(I98:L98)</f>
        <v>0</v>
      </c>
      <c r="O98" s="16"/>
      <c r="P98" s="16"/>
      <c r="Q98" s="16"/>
      <c r="R98" s="16"/>
      <c r="S98" s="17">
        <f>SUM(O98:R98)</f>
        <v>0</v>
      </c>
      <c r="U98" s="16"/>
      <c r="V98" s="16"/>
      <c r="W98" s="16"/>
      <c r="X98" s="16">
        <v>21211</v>
      </c>
      <c r="Y98" s="17">
        <f>SUM(U98:X98)</f>
        <v>21211</v>
      </c>
      <c r="AA98" s="16"/>
      <c r="AB98" s="16"/>
      <c r="AC98" s="16"/>
      <c r="AD98" s="16">
        <v>18693</v>
      </c>
      <c r="AE98" s="17">
        <f>SUM(AA98:AD98)</f>
        <v>18693</v>
      </c>
      <c r="AG98" s="16">
        <v>0</v>
      </c>
      <c r="AH98" s="16">
        <v>0</v>
      </c>
      <c r="AI98" s="16">
        <v>0</v>
      </c>
      <c r="AJ98" s="16">
        <v>0</v>
      </c>
      <c r="AK98" s="17">
        <f>SUM(AG98:AJ98)</f>
        <v>0</v>
      </c>
      <c r="AM98" s="16">
        <v>0</v>
      </c>
      <c r="AN98" s="16">
        <v>0</v>
      </c>
      <c r="AO98" s="16">
        <v>0</v>
      </c>
      <c r="AP98" s="16"/>
      <c r="AQ98" s="17">
        <f>SUM(AM98:AP98)</f>
        <v>0</v>
      </c>
      <c r="AS98" s="16">
        <v>0</v>
      </c>
      <c r="AT98" s="16">
        <v>0</v>
      </c>
      <c r="AU98" s="16">
        <v>0</v>
      </c>
      <c r="AV98" s="16"/>
      <c r="AW98" s="17">
        <f>SUM(AS98:AV98)</f>
        <v>0</v>
      </c>
      <c r="AY98" s="16"/>
      <c r="AZ98" s="16"/>
      <c r="BA98" s="16"/>
      <c r="BB98" s="16"/>
      <c r="BC98" s="17">
        <f>SUM(AY98:BB98)</f>
        <v>0</v>
      </c>
      <c r="BE98" s="16"/>
      <c r="BF98" s="16"/>
      <c r="BG98" s="16"/>
      <c r="BH98" s="16"/>
      <c r="BI98" s="17">
        <f>SUM(BE98:BH98)</f>
        <v>0</v>
      </c>
      <c r="BK98" s="16"/>
      <c r="BL98" s="16"/>
      <c r="BM98" s="16"/>
      <c r="BN98" s="16"/>
      <c r="BO98" s="17">
        <f>SUM(BK98:BN98)</f>
        <v>0</v>
      </c>
      <c r="BQ98" s="16"/>
      <c r="BR98" s="16"/>
      <c r="BS98" s="16"/>
      <c r="BT98" s="16"/>
      <c r="BU98" s="17">
        <f>SUM(BQ98:BT98)</f>
        <v>0</v>
      </c>
      <c r="BW98" s="16">
        <f t="shared" ref="BW98:BW99" si="124">C98+I98+O98+U98+AA98+AG98+AM98+AS98+AY98+BE98+BK98+BQ98</f>
        <v>0</v>
      </c>
      <c r="BX98" s="16">
        <f t="shared" ref="BX98:BX99" si="125">D98+J98+P98+V98+AB98+AH98+AN98+AT98+AZ98+BF98+BL98+BR98</f>
        <v>0</v>
      </c>
      <c r="BY98" s="16">
        <f t="shared" ref="BY98:BY99" si="126">E98+K98+Q98+W98+AC98+AI98+AO98+AU98+BA98+BG98+BM98+BS98</f>
        <v>0</v>
      </c>
      <c r="BZ98" s="16">
        <f t="shared" ref="BZ98:BZ99" si="127">F98+L98+R98+X98+AD98+AJ98+AP98+AV98+BB98+BH98+BN98+BT98</f>
        <v>39904</v>
      </c>
      <c r="CA98" s="17">
        <f>SUM(BW98:BZ98)</f>
        <v>39904</v>
      </c>
    </row>
    <row r="99" spans="1:79" ht="18" customHeight="1" x14ac:dyDescent="0.25">
      <c r="A99" s="29"/>
      <c r="B99" s="15" t="s">
        <v>22</v>
      </c>
      <c r="C99" s="18"/>
      <c r="D99" s="18"/>
      <c r="E99" s="18"/>
      <c r="F99" s="18"/>
      <c r="G99" s="18">
        <f>SUM(C99:F99)</f>
        <v>0</v>
      </c>
      <c r="I99" s="18"/>
      <c r="J99" s="18"/>
      <c r="K99" s="18"/>
      <c r="L99" s="18"/>
      <c r="M99" s="18">
        <f>SUM(I99:L99)</f>
        <v>0</v>
      </c>
      <c r="O99" s="18"/>
      <c r="P99" s="18"/>
      <c r="Q99" s="18"/>
      <c r="R99" s="18"/>
      <c r="S99" s="18">
        <f>SUM(O99:R99)</f>
        <v>0</v>
      </c>
      <c r="U99" s="18"/>
      <c r="V99" s="18"/>
      <c r="W99" s="18"/>
      <c r="X99" s="18">
        <v>2.5308000000000001E-2</v>
      </c>
      <c r="Y99" s="18">
        <f>SUM(U99:X99)</f>
        <v>2.5308000000000001E-2</v>
      </c>
      <c r="AA99" s="18"/>
      <c r="AB99" s="18"/>
      <c r="AC99" s="18"/>
      <c r="AD99" s="18">
        <v>0.02</v>
      </c>
      <c r="AE99" s="18">
        <f>SUM(AA99:AD99)</f>
        <v>0.02</v>
      </c>
      <c r="AG99" s="18">
        <v>0</v>
      </c>
      <c r="AH99" s="18">
        <v>0</v>
      </c>
      <c r="AI99" s="18">
        <v>0</v>
      </c>
      <c r="AJ99" s="18">
        <v>0</v>
      </c>
      <c r="AK99" s="18">
        <f>SUM(AG99:AJ99)</f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f>SUM(AM99:AP99)</f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f>SUM(AS99:AV99)</f>
        <v>0</v>
      </c>
      <c r="AY99" s="18">
        <v>0</v>
      </c>
      <c r="AZ99" s="18"/>
      <c r="BA99" s="18"/>
      <c r="BB99" s="18">
        <v>0</v>
      </c>
      <c r="BC99" s="18">
        <f>SUM(AY99:BB99)</f>
        <v>0</v>
      </c>
      <c r="BE99" s="18">
        <v>0</v>
      </c>
      <c r="BF99" s="18"/>
      <c r="BG99" s="18"/>
      <c r="BH99" s="18">
        <v>0</v>
      </c>
      <c r="BI99" s="18">
        <f>SUM(BE99:BH99)</f>
        <v>0</v>
      </c>
      <c r="BK99" s="18">
        <v>0</v>
      </c>
      <c r="BL99" s="18"/>
      <c r="BM99" s="18"/>
      <c r="BN99" s="18"/>
      <c r="BO99" s="18">
        <f>SUM(BK99:BN99)</f>
        <v>0</v>
      </c>
      <c r="BQ99" s="18">
        <v>0</v>
      </c>
      <c r="BR99" s="18">
        <v>0</v>
      </c>
      <c r="BS99" s="18"/>
      <c r="BT99" s="18"/>
      <c r="BU99" s="18">
        <f>SUM(BQ99:BT99)</f>
        <v>0</v>
      </c>
      <c r="BW99" s="18">
        <f t="shared" si="124"/>
        <v>0</v>
      </c>
      <c r="BX99" s="18">
        <f t="shared" si="125"/>
        <v>0</v>
      </c>
      <c r="BY99" s="18">
        <f t="shared" si="126"/>
        <v>0</v>
      </c>
      <c r="BZ99" s="18">
        <f t="shared" si="127"/>
        <v>4.5308000000000001E-2</v>
      </c>
      <c r="CA99" s="18">
        <f>SUM(BW99:BZ99)</f>
        <v>4.5308000000000001E-2</v>
      </c>
    </row>
    <row r="100" spans="1:79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1:79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1:79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1:79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1:79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1:79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1:79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1:79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1:79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1:79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</sheetData>
  <mergeCells count="110"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A90:A91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B3:AB4"/>
    <mergeCell ref="AC3:AC4"/>
    <mergeCell ref="AD3:AD4"/>
    <mergeCell ref="AE3:AE4"/>
    <mergeCell ref="AG3:AG4"/>
    <mergeCell ref="U3:U4"/>
    <mergeCell ref="V3:V4"/>
    <mergeCell ref="W3:W4"/>
    <mergeCell ref="X3:X4"/>
    <mergeCell ref="Y3:Y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A45:A46"/>
    <mergeCell ref="A49:A50"/>
    <mergeCell ref="A51:G51"/>
    <mergeCell ref="A52:A53"/>
    <mergeCell ref="A78:A79"/>
    <mergeCell ref="A82:A83"/>
    <mergeCell ref="A28:A29"/>
    <mergeCell ref="A30:G30"/>
    <mergeCell ref="A31:A32"/>
    <mergeCell ref="A33:A34"/>
    <mergeCell ref="A37:A38"/>
    <mergeCell ref="A41:A42"/>
    <mergeCell ref="A94:A95"/>
    <mergeCell ref="A98:A99"/>
    <mergeCell ref="A86:A87"/>
    <mergeCell ref="A74:A75"/>
    <mergeCell ref="A54:A55"/>
    <mergeCell ref="A58:A59"/>
    <mergeCell ref="A62:A63"/>
    <mergeCell ref="A66:A67"/>
    <mergeCell ref="A70:A71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2023-06-21T14:22:15Z</dcterms:modified>
</cp:coreProperties>
</file>